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3125" windowHeight="82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 fullPrecision="0"/>
</workbook>
</file>

<file path=xl/sharedStrings.xml><?xml version="1.0" encoding="utf-8"?>
<sst xmlns="http://schemas.openxmlformats.org/spreadsheetml/2006/main" count="58" uniqueCount="55">
  <si>
    <t>Bruttolöhne</t>
  </si>
  <si>
    <t>April</t>
  </si>
  <si>
    <t>August</t>
  </si>
  <si>
    <t>September</t>
  </si>
  <si>
    <t>November</t>
  </si>
  <si>
    <t>%</t>
  </si>
  <si>
    <t>Direktversicherung</t>
  </si>
  <si>
    <t>Betriebliche Altersversorgung und Unterstützung</t>
  </si>
  <si>
    <t>Sonstige Personalkosten</t>
  </si>
  <si>
    <t>Arbeitgeberanteil zur Sozialver-sicherung</t>
  </si>
  <si>
    <t>Beiträge zur Berufsgenossen-schaft</t>
  </si>
  <si>
    <t>Bruttolohn pro Kopf</t>
  </si>
  <si>
    <t>Direktversicherung pro Kopf</t>
  </si>
  <si>
    <t>EUR</t>
  </si>
  <si>
    <t>Arbeitgeberanteil zur Sozialversicherung pro Kopf</t>
  </si>
  <si>
    <t>Beitragssatz zur Berufsgenossenschaft</t>
  </si>
  <si>
    <t>Betriebliche Altersversorgung pro Kopf</t>
  </si>
  <si>
    <t>Anzahl der Mitarbeiter</t>
  </si>
  <si>
    <t>Anwesende Mitarbeiter im Januar</t>
  </si>
  <si>
    <t>Anwesende Mitarbeiter im Februar</t>
  </si>
  <si>
    <t>Anwesende Mitarbeiter im März</t>
  </si>
  <si>
    <t>Anwesende Mitarbeiter im April</t>
  </si>
  <si>
    <t>Anwesende Mitarbeiter im Mai</t>
  </si>
  <si>
    <t>Anwesende Mitarbeiter im Juni</t>
  </si>
  <si>
    <t>Anwesende Mitarbeiter im Juli</t>
  </si>
  <si>
    <t>Anwesende Mitarbeiter im August</t>
  </si>
  <si>
    <t>Anwesende Mitarbeiter im September</t>
  </si>
  <si>
    <t>Anwesende Mitarbeiter im Oktober</t>
  </si>
  <si>
    <t>Anwesende Mitarbeiter im November</t>
  </si>
  <si>
    <t>Anwesende Mitarbeiter im Dezember</t>
  </si>
  <si>
    <t>Geleistete Arbeitsstunden pro Kopf im Januar</t>
  </si>
  <si>
    <t>Geleistete Arbeitsstunden pro Kopf im Februar</t>
  </si>
  <si>
    <t>Geleistete Arbeitsstunden pro Kopf im März</t>
  </si>
  <si>
    <t>Geleistete Arbeitsstunden pro Kopf im April</t>
  </si>
  <si>
    <t>Geleistete Arbeitsstunden pro Kopf im Mai</t>
  </si>
  <si>
    <t>Geleistete Arbeitsstunden pro Kopf im Juni</t>
  </si>
  <si>
    <t>Geleistete Arbeitsstunden pro Kopf im Juli</t>
  </si>
  <si>
    <t>Geleistete Arbeitsstunden pro Kopf im August</t>
  </si>
  <si>
    <t>Geleistete Arbeitsstunden pro Kopf im September</t>
  </si>
  <si>
    <t>Geleistete Arbeitsstunden pro Kopf im Oktober</t>
  </si>
  <si>
    <t>Geleistete Arbeitsstunden pro Kopf im November</t>
  </si>
  <si>
    <t>Geleistete Arbeitsstunden pro Kopf im Dezember</t>
  </si>
  <si>
    <t>Month</t>
  </si>
  <si>
    <t>Hours of work</t>
  </si>
  <si>
    <t>Labour cost per hour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</si>
  <si>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</si>
  <si>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</si>
  <si>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</si>
  <si>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</si>
  <si>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</si>
  <si>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</si>
  <si>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</si>
  <si>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</si>
  <si>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What is the average labour cost per hour for the year?</t>
  </si>
  <si>
    <t>Given are the following data: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</si>
</sst>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\ _D_M_-;\-* #,##0.0\ _D_M_-;_-* &quot;-&quot;??\ _D_M_-;_-@_-"/>
    <numFmt numFmtId="165" formatCode="_-* #,##0\ _D_M_-;\-* #,##0\ _D_M_-;_-* &quot;-&quot;??\ _D_M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DM&quot;\ #.00"/>
    <numFmt numFmtId="172" formatCode="0.00\ %"/>
    <numFmt numFmtId="173" formatCode="#,##0_ ;\-#,##0\ "/>
    <numFmt numFmtId="17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4" fontId="0" fillId="0" borderId="0" xfId="0" applyNumberForma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0" fontId="0" fillId="0" borderId="0" xfId="0" applyAlignment="1">
      <alignment horizontal="left" vertical="top" wrapText="1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8.28125" style="0" hidden="1" customWidth="1"/>
    <col min="3" max="7" width="15.8515625" style="0" hidden="1" customWidth="1"/>
    <col min="8" max="8" width="15.8515625" style="0" customWidth="1"/>
    <col min="9" max="9" width="15.28125" style="0" customWidth="1"/>
    <col min="10" max="10" width="19.7109375" style="0" customWidth="1"/>
  </cols>
  <sheetData>
    <row r="1" ht="12.75">
      <c r="A1" t="s">
        <v>54</v>
      </c>
    </row>
    <row r="3" spans="1:9" ht="26.25" customHeight="1">
      <c r="A3" s="5" t="s">
        <v>42</v>
      </c>
      <c r="B3" s="9" t="s">
        <v>0</v>
      </c>
      <c r="C3" s="5" t="s">
        <v>9</v>
      </c>
      <c r="D3" s="5" t="s">
        <v>10</v>
      </c>
      <c r="E3" s="5" t="s">
        <v>6</v>
      </c>
      <c r="F3" s="5" t="s">
        <v>7</v>
      </c>
      <c r="G3" s="5" t="s">
        <v>8</v>
      </c>
      <c r="H3" s="5" t="s">
        <v>43</v>
      </c>
      <c r="I3" s="5" t="s">
        <v>44</v>
      </c>
    </row>
    <row r="4" spans="1:9" ht="12.75">
      <c r="A4" t="s">
        <v>45</v>
      </c>
      <c r="B4" s="4">
        <f>Tabelle2!$B$1*Tabelle2!$B$6</f>
        <v>11770000</v>
      </c>
      <c r="C4" s="2">
        <f>Tabelle2!$B$3*Tabelle2!$B$6</f>
        <v>2550000</v>
      </c>
      <c r="D4" s="2">
        <v>0</v>
      </c>
      <c r="E4" s="4">
        <f>Tabelle2!$B$2*Tabelle2!$B$6</f>
        <v>730000</v>
      </c>
      <c r="F4" s="4">
        <f>Tabelle2!$B$5*Tabelle2!$B$6</f>
        <v>1250000</v>
      </c>
      <c r="G4" s="2">
        <v>1000000</v>
      </c>
      <c r="H4" s="2">
        <f>Tabelle2!B7*Tabelle2!B19</f>
        <v>862400</v>
      </c>
      <c r="I4" s="1">
        <f aca="true" t="shared" si="0" ref="I4:I15">SUM(B4:G4)/H4</f>
        <v>20.06</v>
      </c>
    </row>
    <row r="5" spans="1:9" ht="12.75">
      <c r="A5" t="s">
        <v>46</v>
      </c>
      <c r="B5" s="4">
        <f>Tabelle2!$B$1*Tabelle2!$B$6</f>
        <v>11770000</v>
      </c>
      <c r="C5" s="2">
        <f>Tabelle2!$B$3*Tabelle2!$B$6</f>
        <v>2550000</v>
      </c>
      <c r="D5" s="2">
        <v>0</v>
      </c>
      <c r="E5" s="4">
        <f>Tabelle2!$B$2*Tabelle2!$B$6</f>
        <v>730000</v>
      </c>
      <c r="F5" s="4">
        <f>Tabelle2!$B$5*Tabelle2!$B$6</f>
        <v>1250000</v>
      </c>
      <c r="G5" s="2">
        <v>1000000</v>
      </c>
      <c r="H5" s="2">
        <f>Tabelle2!B8*Tabelle2!B20</f>
        <v>752000</v>
      </c>
      <c r="I5" s="1">
        <f t="shared" si="0"/>
        <v>23.01</v>
      </c>
    </row>
    <row r="6" spans="1:9" ht="12.75">
      <c r="A6" t="s">
        <v>47</v>
      </c>
      <c r="B6" s="4">
        <f>Tabelle2!$B$1*Tabelle2!$B$6</f>
        <v>11770000</v>
      </c>
      <c r="C6" s="2">
        <f>Tabelle2!$B$3*Tabelle2!$B$6</f>
        <v>2550000</v>
      </c>
      <c r="D6" s="2">
        <f>Tabelle2!$B$4/100*(B4+B5+B6)</f>
        <v>1200540</v>
      </c>
      <c r="E6" s="4">
        <f>Tabelle2!$B$2*Tabelle2!$B$6</f>
        <v>730000</v>
      </c>
      <c r="F6" s="4">
        <f>Tabelle2!$B$5*Tabelle2!$B$6</f>
        <v>1250000</v>
      </c>
      <c r="G6" s="2">
        <v>1000000</v>
      </c>
      <c r="H6" s="2">
        <f>Tabelle2!B9*Tabelle2!B21</f>
        <v>756000</v>
      </c>
      <c r="I6" s="1">
        <f t="shared" si="0"/>
        <v>24.47</v>
      </c>
    </row>
    <row r="7" spans="1:9" ht="12.75">
      <c r="A7" t="s">
        <v>1</v>
      </c>
      <c r="B7" s="4">
        <f>Tabelle2!$B$1*Tabelle2!$B$6</f>
        <v>11770000</v>
      </c>
      <c r="C7" s="2">
        <f>Tabelle2!$B$3*Tabelle2!$B$6</f>
        <v>2550000</v>
      </c>
      <c r="D7" s="2">
        <v>0</v>
      </c>
      <c r="E7" s="4">
        <f>Tabelle2!$B$2*Tabelle2!$B$6</f>
        <v>730000</v>
      </c>
      <c r="F7" s="4">
        <f>Tabelle2!$B$5*Tabelle2!$B$6</f>
        <v>1250000</v>
      </c>
      <c r="G7" s="2">
        <v>1000000</v>
      </c>
      <c r="H7" s="2">
        <f>Tabelle2!B10*Tabelle2!B22</f>
        <v>768000</v>
      </c>
      <c r="I7" s="1">
        <f t="shared" si="0"/>
        <v>22.53</v>
      </c>
    </row>
    <row r="8" spans="1:9" ht="12.75">
      <c r="A8" t="s">
        <v>48</v>
      </c>
      <c r="B8" s="4">
        <f>Tabelle2!$B$1*Tabelle2!$B$6</f>
        <v>11770000</v>
      </c>
      <c r="C8" s="2">
        <f>Tabelle2!$B$3*Tabelle2!$B$6</f>
        <v>2550000</v>
      </c>
      <c r="D8" s="2">
        <v>0</v>
      </c>
      <c r="E8" s="4">
        <f>Tabelle2!$B$2*Tabelle2!$B$6</f>
        <v>730000</v>
      </c>
      <c r="F8" s="4">
        <f>Tabelle2!$B$5*Tabelle2!$B$6</f>
        <v>1250000</v>
      </c>
      <c r="G8" s="2">
        <v>1000000</v>
      </c>
      <c r="H8" s="2">
        <f>Tabelle2!B11*Tabelle2!B23</f>
        <v>638400</v>
      </c>
      <c r="I8" s="1">
        <f t="shared" si="0"/>
        <v>27.1</v>
      </c>
    </row>
    <row r="9" spans="1:9" ht="12.75">
      <c r="A9" t="s">
        <v>49</v>
      </c>
      <c r="B9" s="4">
        <f>Tabelle2!$B$1*Tabelle2!$B$6</f>
        <v>11770000</v>
      </c>
      <c r="C9" s="2">
        <f>Tabelle2!$B$3*Tabelle2!$B$6</f>
        <v>2550000</v>
      </c>
      <c r="D9" s="2">
        <f>Tabelle2!$B$4/100*(B7+B8+B9)</f>
        <v>1200540</v>
      </c>
      <c r="E9" s="4">
        <f>Tabelle2!$B$2*Tabelle2!$B$6</f>
        <v>730000</v>
      </c>
      <c r="F9" s="4">
        <f>Tabelle2!$B$5*Tabelle2!$B$6</f>
        <v>1250000</v>
      </c>
      <c r="G9" s="2">
        <v>1000000</v>
      </c>
      <c r="H9" s="2">
        <f>Tabelle2!B12*Tabelle2!B24</f>
        <v>640000</v>
      </c>
      <c r="I9" s="1">
        <f t="shared" si="0"/>
        <v>28.91</v>
      </c>
    </row>
    <row r="10" spans="1:9" ht="12.75">
      <c r="A10" t="s">
        <v>50</v>
      </c>
      <c r="B10" s="4">
        <f>Tabelle2!$B$1*Tabelle2!$B$6*1.5</f>
        <v>17655000</v>
      </c>
      <c r="C10" s="2">
        <f>Tabelle2!$B$3*Tabelle2!$B$6</f>
        <v>2550000</v>
      </c>
      <c r="D10" s="2">
        <v>0</v>
      </c>
      <c r="E10" s="4">
        <f>Tabelle2!$B$2*Tabelle2!$B$6</f>
        <v>730000</v>
      </c>
      <c r="F10" s="4">
        <f>Tabelle2!$B$5*Tabelle2!$B$6</f>
        <v>1250000</v>
      </c>
      <c r="G10" s="2">
        <v>1000000</v>
      </c>
      <c r="H10" s="2">
        <f>Tabelle2!B13*Tabelle2!B25</f>
        <v>644000</v>
      </c>
      <c r="I10" s="1">
        <f t="shared" si="0"/>
        <v>36</v>
      </c>
    </row>
    <row r="11" spans="1:9" ht="12.75">
      <c r="A11" t="s">
        <v>2</v>
      </c>
      <c r="B11" s="4">
        <f>Tabelle2!$B$1*Tabelle2!$B$6</f>
        <v>11770000</v>
      </c>
      <c r="C11" s="2">
        <f>Tabelle2!$B$3*Tabelle2!$B$6</f>
        <v>2550000</v>
      </c>
      <c r="D11" s="2">
        <v>0</v>
      </c>
      <c r="E11" s="4">
        <f>Tabelle2!$B$2*Tabelle2!$B$6</f>
        <v>730000</v>
      </c>
      <c r="F11" s="4">
        <f>Tabelle2!$B$5*Tabelle2!$B$6</f>
        <v>1250000</v>
      </c>
      <c r="G11" s="2">
        <v>1000000</v>
      </c>
      <c r="H11" s="2">
        <f>Tabelle2!B14*Tabelle2!B26</f>
        <v>528000</v>
      </c>
      <c r="I11" s="1">
        <f t="shared" si="0"/>
        <v>32.77</v>
      </c>
    </row>
    <row r="12" spans="1:9" ht="12.75">
      <c r="A12" t="s">
        <v>3</v>
      </c>
      <c r="B12" s="4">
        <f>Tabelle2!$B$1*Tabelle2!$B$6</f>
        <v>11770000</v>
      </c>
      <c r="C12" s="2">
        <f>Tabelle2!$B$3*Tabelle2!$B$6</f>
        <v>2550000</v>
      </c>
      <c r="D12" s="2">
        <f>Tabelle2!$B$4/100*(B10+B11+B12)</f>
        <v>1400630</v>
      </c>
      <c r="E12" s="4">
        <f>Tabelle2!$B$2*Tabelle2!$B$6</f>
        <v>730000</v>
      </c>
      <c r="F12" s="4">
        <f>Tabelle2!$B$5*Tabelle2!$B$6</f>
        <v>1250000</v>
      </c>
      <c r="G12" s="2">
        <v>1000000</v>
      </c>
      <c r="H12" s="2">
        <f>Tabelle2!B15*Tabelle2!B27</f>
        <v>588000</v>
      </c>
      <c r="I12" s="1">
        <f t="shared" si="0"/>
        <v>31.8</v>
      </c>
    </row>
    <row r="13" spans="1:9" ht="12.75">
      <c r="A13" t="s">
        <v>51</v>
      </c>
      <c r="B13" s="4">
        <f>Tabelle2!$B$1*Tabelle2!$B$6</f>
        <v>11770000</v>
      </c>
      <c r="C13" s="2">
        <f>Tabelle2!$B$3*Tabelle2!$B$6</f>
        <v>2550000</v>
      </c>
      <c r="D13" s="2">
        <v>0</v>
      </c>
      <c r="E13" s="4">
        <f>Tabelle2!$B$2*Tabelle2!$B$6</f>
        <v>730000</v>
      </c>
      <c r="F13" s="4">
        <f>Tabelle2!$B$5*Tabelle2!$B$6</f>
        <v>1250000</v>
      </c>
      <c r="G13" s="2">
        <v>1000000</v>
      </c>
      <c r="H13" s="2">
        <f>Tabelle2!B16*Tabelle2!B28</f>
        <v>792000</v>
      </c>
      <c r="I13" s="1">
        <f t="shared" si="0"/>
        <v>21.84</v>
      </c>
    </row>
    <row r="14" spans="1:9" ht="12.75">
      <c r="A14" t="s">
        <v>4</v>
      </c>
      <c r="B14" s="4">
        <f>Tabelle2!$B$1*Tabelle2!$B$6</f>
        <v>11770000</v>
      </c>
      <c r="C14" s="2">
        <f>Tabelle2!$B$3*Tabelle2!$B$6</f>
        <v>2550000</v>
      </c>
      <c r="D14" s="2">
        <v>0</v>
      </c>
      <c r="E14" s="4">
        <f>Tabelle2!$B$2*Tabelle2!$B$6</f>
        <v>730000</v>
      </c>
      <c r="F14" s="4">
        <f>Tabelle2!$B$5*Tabelle2!$B$6</f>
        <v>1250000</v>
      </c>
      <c r="G14" s="2">
        <v>1000000</v>
      </c>
      <c r="H14" s="2">
        <f>Tabelle2!B17*Tabelle2!B29</f>
        <v>784000</v>
      </c>
      <c r="I14" s="1">
        <f t="shared" si="0"/>
        <v>22.07</v>
      </c>
    </row>
    <row r="15" spans="1:9" ht="12.75">
      <c r="A15" t="s">
        <v>52</v>
      </c>
      <c r="B15" s="4">
        <f>Tabelle2!$B$1*Tabelle2!$B$6*1.5</f>
        <v>17655000</v>
      </c>
      <c r="C15" s="2">
        <f>Tabelle2!$B$3*Tabelle2!$B$6</f>
        <v>2550000</v>
      </c>
      <c r="D15" s="2">
        <f>Tabelle2!$B$4/100*(B13+B14+B15)</f>
        <v>1400630</v>
      </c>
      <c r="E15" s="4">
        <f>Tabelle2!$B$2*Tabelle2!$B$6</f>
        <v>730000</v>
      </c>
      <c r="F15" s="4">
        <f>Tabelle2!$B$5*Tabelle2!$B$6</f>
        <v>1250000</v>
      </c>
      <c r="G15" s="2">
        <v>1000000</v>
      </c>
      <c r="H15" s="2">
        <f>Tabelle2!B18*Tabelle2!B30</f>
        <v>676800</v>
      </c>
      <c r="I15" s="1">
        <f t="shared" si="0"/>
        <v>36.33</v>
      </c>
    </row>
    <row r="16" spans="2:9" ht="12.75">
      <c r="B16" s="2"/>
      <c r="C16" s="2"/>
      <c r="D16" s="2"/>
      <c r="E16" s="2"/>
      <c r="F16" s="2"/>
      <c r="G16" s="2"/>
      <c r="H16" s="2"/>
      <c r="I16" s="1"/>
    </row>
    <row r="17" spans="1:9" ht="12.75">
      <c r="A17" s="3" t="s">
        <v>53</v>
      </c>
      <c r="B17" s="2">
        <f aca="true" t="shared" si="1" ref="B17:G17">SUM(B4:B16)</f>
        <v>153010000</v>
      </c>
      <c r="C17" s="2">
        <f t="shared" si="1"/>
        <v>30600000</v>
      </c>
      <c r="D17" s="2">
        <f t="shared" si="1"/>
        <v>5202340</v>
      </c>
      <c r="E17" s="2">
        <f t="shared" si="1"/>
        <v>8760000</v>
      </c>
      <c r="F17" s="2">
        <f t="shared" si="1"/>
        <v>15000000</v>
      </c>
      <c r="G17" s="2">
        <f t="shared" si="1"/>
        <v>12000000</v>
      </c>
      <c r="H17" s="2"/>
      <c r="I17" s="1"/>
    </row>
  </sheetData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&amp;C&amp;"Arial,Fett"&amp;12Assignment to 3.2.2</oddHeader>
    <oddFooter>&amp;R&amp;6&amp;F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1" sqref="B1"/>
    </sheetView>
  </sheetViews>
  <sheetFormatPr defaultColWidth="11.421875" defaultRowHeight="12.75"/>
  <cols>
    <col min="1" max="1" width="41.421875" style="0" bestFit="1" customWidth="1"/>
    <col min="2" max="2" width="12.7109375" style="0" bestFit="1" customWidth="1"/>
  </cols>
  <sheetData>
    <row r="1" spans="1:3" ht="12.75">
      <c r="A1" t="s">
        <v>11</v>
      </c>
      <c r="B1" s="6">
        <v>2354</v>
      </c>
      <c r="C1" t="s">
        <v>13</v>
      </c>
    </row>
    <row r="2" spans="1:3" ht="12.75">
      <c r="A2" t="s">
        <v>12</v>
      </c>
      <c r="B2" s="6">
        <v>146</v>
      </c>
      <c r="C2" t="s">
        <v>13</v>
      </c>
    </row>
    <row r="3" spans="1:3" ht="12.75">
      <c r="A3" t="s">
        <v>14</v>
      </c>
      <c r="B3" s="6">
        <v>510</v>
      </c>
      <c r="C3" t="s">
        <v>13</v>
      </c>
    </row>
    <row r="4" spans="1:3" ht="12.75">
      <c r="A4" t="s">
        <v>15</v>
      </c>
      <c r="B4">
        <v>3.4</v>
      </c>
      <c r="C4" t="s">
        <v>5</v>
      </c>
    </row>
    <row r="5" spans="1:3" ht="12.75">
      <c r="A5" t="s">
        <v>16</v>
      </c>
      <c r="B5" s="6">
        <v>250</v>
      </c>
      <c r="C5" t="s">
        <v>13</v>
      </c>
    </row>
    <row r="6" spans="1:2" ht="12.75">
      <c r="A6" t="s">
        <v>17</v>
      </c>
      <c r="B6" s="7">
        <v>5000</v>
      </c>
    </row>
    <row r="7" spans="1:2" ht="12.75">
      <c r="A7" t="s">
        <v>18</v>
      </c>
      <c r="B7" s="7">
        <v>4900</v>
      </c>
    </row>
    <row r="8" spans="1:2" ht="12.75">
      <c r="A8" t="s">
        <v>19</v>
      </c>
      <c r="B8" s="7">
        <v>4700</v>
      </c>
    </row>
    <row r="9" spans="1:2" ht="12.75">
      <c r="A9" t="s">
        <v>20</v>
      </c>
      <c r="B9" s="7">
        <v>4500</v>
      </c>
    </row>
    <row r="10" spans="1:2" ht="12.75">
      <c r="A10" t="s">
        <v>21</v>
      </c>
      <c r="B10" s="7">
        <v>4800</v>
      </c>
    </row>
    <row r="11" spans="1:2" ht="12.75">
      <c r="A11" t="s">
        <v>22</v>
      </c>
      <c r="B11" s="7">
        <v>4200</v>
      </c>
    </row>
    <row r="12" spans="1:4" ht="12.75">
      <c r="A12" t="s">
        <v>23</v>
      </c>
      <c r="B12" s="7">
        <v>4000</v>
      </c>
      <c r="D12" s="7"/>
    </row>
    <row r="13" spans="1:2" ht="12.75">
      <c r="A13" t="s">
        <v>24</v>
      </c>
      <c r="B13" s="7">
        <v>3500</v>
      </c>
    </row>
    <row r="14" spans="1:2" ht="12.75">
      <c r="A14" t="s">
        <v>25</v>
      </c>
      <c r="B14" s="7">
        <v>3000</v>
      </c>
    </row>
    <row r="15" spans="1:2" ht="12.75">
      <c r="A15" t="s">
        <v>26</v>
      </c>
      <c r="B15" s="7">
        <v>3500</v>
      </c>
    </row>
    <row r="16" spans="1:2" ht="12.75">
      <c r="A16" t="s">
        <v>27</v>
      </c>
      <c r="B16" s="7">
        <v>4500</v>
      </c>
    </row>
    <row r="17" spans="1:2" ht="12.75">
      <c r="A17" t="s">
        <v>28</v>
      </c>
      <c r="B17" s="7">
        <v>4900</v>
      </c>
    </row>
    <row r="18" spans="1:2" ht="12.75">
      <c r="A18" t="s">
        <v>29</v>
      </c>
      <c r="B18" s="7">
        <v>4700</v>
      </c>
    </row>
    <row r="19" spans="1:2" ht="12.75">
      <c r="A19" s="8" t="s">
        <v>30</v>
      </c>
      <c r="B19" s="7">
        <v>176</v>
      </c>
    </row>
    <row r="20" spans="1:2" ht="12.75">
      <c r="A20" s="8" t="s">
        <v>31</v>
      </c>
      <c r="B20" s="7">
        <v>160</v>
      </c>
    </row>
    <row r="21" spans="1:2" ht="12.75">
      <c r="A21" s="8" t="s">
        <v>32</v>
      </c>
      <c r="B21" s="7">
        <v>168</v>
      </c>
    </row>
    <row r="22" spans="1:2" ht="12.75">
      <c r="A22" s="8" t="s">
        <v>33</v>
      </c>
      <c r="B22" s="7">
        <v>160</v>
      </c>
    </row>
    <row r="23" spans="1:2" ht="12.75">
      <c r="A23" s="8" t="s">
        <v>34</v>
      </c>
      <c r="B23" s="7">
        <v>152</v>
      </c>
    </row>
    <row r="24" spans="1:2" ht="12.75">
      <c r="A24" s="8" t="s">
        <v>35</v>
      </c>
      <c r="B24" s="7">
        <v>160</v>
      </c>
    </row>
    <row r="25" spans="1:2" ht="12.75">
      <c r="A25" s="8" t="s">
        <v>36</v>
      </c>
      <c r="B25" s="7">
        <v>184</v>
      </c>
    </row>
    <row r="26" spans="1:2" ht="12.75">
      <c r="A26" s="8" t="s">
        <v>37</v>
      </c>
      <c r="B26" s="7">
        <v>176</v>
      </c>
    </row>
    <row r="27" spans="1:2" ht="12.75">
      <c r="A27" s="8" t="s">
        <v>38</v>
      </c>
      <c r="B27" s="7">
        <v>168</v>
      </c>
    </row>
    <row r="28" spans="1:2" ht="12.75">
      <c r="A28" s="8" t="s">
        <v>39</v>
      </c>
      <c r="B28" s="7">
        <v>176</v>
      </c>
    </row>
    <row r="29" spans="1:2" ht="12.75">
      <c r="A29" s="8" t="s">
        <v>40</v>
      </c>
      <c r="B29" s="7">
        <v>160</v>
      </c>
    </row>
    <row r="30" spans="1:3" ht="12.75">
      <c r="A30" s="8" t="s">
        <v>41</v>
      </c>
      <c r="B30" s="7">
        <v>144</v>
      </c>
      <c r="C30" s="7"/>
    </row>
    <row r="31" ht="12.75">
      <c r="A31" s="8"/>
    </row>
    <row r="32" ht="12.75">
      <c r="A32" s="8"/>
    </row>
    <row r="33" ht="12.75">
      <c r="A33" s="8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Kostennormalisierung</dc:title>
  <dc:subject>Kostenrechnung</dc:subject>
  <dc:creator>Prof. Dr. Klaus Gach</dc:creator>
  <cp:keywords>Kostennormalisierung Personalkosten</cp:keywords>
  <dc:description/>
  <cp:lastModifiedBy>Prof. Dr. Klaus Gach</cp:lastModifiedBy>
  <cp:lastPrinted>2002-05-26T08:18:18Z</cp:lastPrinted>
  <dcterms:created xsi:type="dcterms:W3CDTF">1997-04-06T12:48:44Z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