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Prof. Dr. Klaus Gach</author>
  </authors>
  <commentList>
    <comment ref="B13" authorId="0">
      <text>
        <r>
          <rPr>
            <b/>
            <sz val="8"/>
            <rFont val="Tahoma"/>
            <family val="0"/>
          </rPr>
          <t>Prof. Dr. Klaus Gach:</t>
        </r>
        <r>
          <rPr>
            <sz val="8"/>
            <rFont val="Tahoma"/>
            <family val="0"/>
          </rPr>
          <t xml:space="preserve">
Blue coloured data can be changed.</t>
        </r>
      </text>
    </comment>
  </commentList>
</comments>
</file>

<file path=xl/sharedStrings.xml><?xml version="1.0" encoding="utf-8"?>
<sst xmlns="http://schemas.openxmlformats.org/spreadsheetml/2006/main" count="48" uniqueCount="33">
  <si>
    <t>(1) according to the total cost results accounting with as many items as possible</t>
  </si>
  <si>
    <t>(2) according to the total cost results accounting with as few items as possible</t>
  </si>
  <si>
    <t>(3) according to the cost-of-sales results accounting with as many items as possible</t>
  </si>
  <si>
    <t>(4) according to the cost-of-sales results accounting with as few items as possible</t>
  </si>
  <si>
    <t>If necessary, combine some items.</t>
  </si>
  <si>
    <t>Change in inventory of finished goods</t>
  </si>
  <si>
    <t>Change in inventory of unfinished goods</t>
  </si>
  <si>
    <t>Cost of capital</t>
  </si>
  <si>
    <t>Cost of material</t>
  </si>
  <si>
    <t>Cost of labour</t>
  </si>
  <si>
    <t>Total cost of production</t>
  </si>
  <si>
    <t>Sales</t>
  </si>
  <si>
    <t>Sales cost</t>
  </si>
  <si>
    <t>Administration cost</t>
  </si>
  <si>
    <t>Total cost results accounting with as many items as possible</t>
  </si>
  <si>
    <t>Capitalized assets</t>
  </si>
  <si>
    <t>Result</t>
  </si>
  <si>
    <t>Total cost results accounting with as few items as possible</t>
  </si>
  <si>
    <t>Total performance</t>
  </si>
  <si>
    <t>Cost-of-sales results accounting with as many items as possible</t>
  </si>
  <si>
    <t>Manufacturing cost of goods sold</t>
  </si>
  <si>
    <t>Sales Cost</t>
  </si>
  <si>
    <t>Cost-of-sales results accounting with as few items as possible</t>
  </si>
  <si>
    <t>Total cost of goods sold</t>
  </si>
  <si>
    <t>Total cost</t>
  </si>
  <si>
    <t>Ratio cost of material / total cost</t>
  </si>
  <si>
    <t>Ratio cost of labour / total cost</t>
  </si>
  <si>
    <t>Ratio cost of capital / total cost</t>
  </si>
  <si>
    <t>Ratio MCOP / TCOP</t>
  </si>
  <si>
    <t>Ration sales cost / TCOP</t>
  </si>
  <si>
    <t>Ratio administration cost / TCOP</t>
  </si>
  <si>
    <t>This value must be 1</t>
  </si>
  <si>
    <t>Establish from the following data a profit &amp; loss statement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</si>
</sst>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</numFmts>
  <fonts count="6">
    <font>
      <sz val="10"/>
      <name val="Arial"/>
      <family val="0"/>
    </font>
    <font>
      <i/>
      <sz val="10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" fontId="0" fillId="0" borderId="0" xfId="15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15" applyNumberFormat="1" applyAlignment="1">
      <alignment/>
    </xf>
    <xf numFmtId="0" fontId="0" fillId="0" borderId="0" xfId="0" applyAlignment="1" quotePrefix="1">
      <alignment/>
    </xf>
    <xf numFmtId="4" fontId="2" fillId="0" borderId="0" xfId="15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421875" style="0" bestFit="1" customWidth="1"/>
    <col min="2" max="2" width="16.28125" style="0" bestFit="1" customWidth="1"/>
  </cols>
  <sheetData>
    <row r="1" ht="12.75">
      <c r="A1" t="s">
        <v>32</v>
      </c>
    </row>
    <row r="3" ht="12.75">
      <c r="A3" s="5" t="s">
        <v>0</v>
      </c>
    </row>
    <row r="4" ht="12.75">
      <c r="A4" s="5"/>
    </row>
    <row r="5" ht="12.75">
      <c r="A5" s="5" t="s">
        <v>1</v>
      </c>
    </row>
    <row r="6" ht="12.75">
      <c r="A6" s="5"/>
    </row>
    <row r="7" ht="12.75">
      <c r="A7" s="5" t="s">
        <v>2</v>
      </c>
    </row>
    <row r="8" ht="12.75">
      <c r="A8" s="5"/>
    </row>
    <row r="9" ht="12.75">
      <c r="A9" s="5" t="s">
        <v>3</v>
      </c>
    </row>
    <row r="10" ht="12.75">
      <c r="A10" s="5"/>
    </row>
    <row r="11" ht="12.75">
      <c r="A11" t="s">
        <v>4</v>
      </c>
    </row>
    <row r="13" spans="1:2" ht="12.75">
      <c r="A13" t="s">
        <v>15</v>
      </c>
      <c r="B13" s="6">
        <v>30000</v>
      </c>
    </row>
    <row r="14" spans="1:2" ht="12.75">
      <c r="A14" t="s">
        <v>5</v>
      </c>
      <c r="B14" s="6">
        <v>10000</v>
      </c>
    </row>
    <row r="15" spans="1:2" ht="12.75">
      <c r="A15" t="s">
        <v>6</v>
      </c>
      <c r="B15" s="6">
        <v>-6000</v>
      </c>
    </row>
    <row r="16" spans="1:2" ht="12.75">
      <c r="A16" t="s">
        <v>7</v>
      </c>
      <c r="B16" s="4">
        <f>Tabelle2!B4*Tabelle2!B1</f>
        <v>100000.00000000004</v>
      </c>
    </row>
    <row r="17" spans="1:2" ht="12.75">
      <c r="A17" t="s">
        <v>8</v>
      </c>
      <c r="B17" s="4">
        <f>Tabelle2!B2*Tabelle2!B1</f>
        <v>200000</v>
      </c>
    </row>
    <row r="18" spans="1:2" ht="12.75">
      <c r="A18" t="s">
        <v>9</v>
      </c>
      <c r="B18" s="4">
        <f>Tabelle2!B3*Tabelle2!B1</f>
        <v>600000</v>
      </c>
    </row>
    <row r="19" spans="1:2" ht="12.75">
      <c r="A19" t="s">
        <v>10</v>
      </c>
      <c r="B19" s="2">
        <f>Tabelle2!B1</f>
        <v>900000</v>
      </c>
    </row>
    <row r="20" spans="1:2" ht="12.75">
      <c r="A20" t="s">
        <v>11</v>
      </c>
      <c r="B20" s="7">
        <v>1000000</v>
      </c>
    </row>
    <row r="21" spans="1:2" ht="12.75">
      <c r="A21" t="s">
        <v>12</v>
      </c>
      <c r="B21" s="2">
        <f>Tabelle2!B7*Tabelle2!B1</f>
        <v>100000</v>
      </c>
    </row>
    <row r="22" spans="1:2" ht="12.75">
      <c r="A22" t="s">
        <v>13</v>
      </c>
      <c r="B22" s="2">
        <f>Tabelle2!B6*Tabelle2!B1</f>
        <v>300000</v>
      </c>
    </row>
    <row r="25" ht="12.75">
      <c r="A25" s="3" t="s">
        <v>14</v>
      </c>
    </row>
    <row r="26" spans="1:2" ht="12.75">
      <c r="A26" t="s">
        <v>11</v>
      </c>
      <c r="B26" s="1">
        <f>B20</f>
        <v>1000000</v>
      </c>
    </row>
    <row r="27" spans="1:2" ht="12.75">
      <c r="A27" t="s">
        <v>5</v>
      </c>
      <c r="B27" s="1">
        <f>B14</f>
        <v>10000</v>
      </c>
    </row>
    <row r="28" spans="1:2" ht="12.75">
      <c r="A28" t="s">
        <v>6</v>
      </c>
      <c r="B28" s="1">
        <f>B15</f>
        <v>-6000</v>
      </c>
    </row>
    <row r="29" spans="1:2" ht="12.75">
      <c r="A29" t="s">
        <v>15</v>
      </c>
      <c r="B29" s="1">
        <f>B13</f>
        <v>30000</v>
      </c>
    </row>
    <row r="30" spans="1:2" ht="12.75">
      <c r="A30" t="s">
        <v>8</v>
      </c>
      <c r="B30" s="1">
        <f>B17</f>
        <v>200000</v>
      </c>
    </row>
    <row r="31" spans="1:2" ht="12.75">
      <c r="A31" t="s">
        <v>9</v>
      </c>
      <c r="B31" s="1">
        <f>B18</f>
        <v>600000</v>
      </c>
    </row>
    <row r="32" spans="1:2" ht="12.75">
      <c r="A32" t="s">
        <v>7</v>
      </c>
      <c r="B32" s="1">
        <f>B16</f>
        <v>100000.00000000004</v>
      </c>
    </row>
    <row r="33" spans="1:2" ht="12.75">
      <c r="A33" t="s">
        <v>16</v>
      </c>
      <c r="B33" s="1">
        <f>B26+B27+B28+B29-B30-B31-B32</f>
        <v>133999.99999999994</v>
      </c>
    </row>
    <row r="34" ht="12.75">
      <c r="B34" s="1"/>
    </row>
    <row r="35" ht="12.75">
      <c r="A35" s="3" t="s">
        <v>17</v>
      </c>
    </row>
    <row r="36" spans="1:2" ht="12.75">
      <c r="A36" t="s">
        <v>18</v>
      </c>
      <c r="B36" s="2">
        <f>B26+B27+B28+B29</f>
        <v>1034000</v>
      </c>
    </row>
    <row r="37" spans="1:2" ht="12.75">
      <c r="A37" t="s">
        <v>10</v>
      </c>
      <c r="B37" s="2">
        <f>B30+B31+B32</f>
        <v>900000</v>
      </c>
    </row>
    <row r="38" spans="1:2" ht="12.75">
      <c r="A38" t="s">
        <v>16</v>
      </c>
      <c r="B38" s="2">
        <f>B36-B37</f>
        <v>134000</v>
      </c>
    </row>
    <row r="39" ht="12.75">
      <c r="B39" s="2"/>
    </row>
    <row r="40" ht="12.75">
      <c r="A40" s="3" t="s">
        <v>19</v>
      </c>
    </row>
    <row r="41" spans="1:2" ht="12.75">
      <c r="A41" t="s">
        <v>11</v>
      </c>
      <c r="B41" s="2">
        <f>B20</f>
        <v>1000000</v>
      </c>
    </row>
    <row r="42" spans="1:2" ht="12.75">
      <c r="A42" t="s">
        <v>20</v>
      </c>
      <c r="B42" s="2">
        <f>B19-B13-B14-B15-B21-B22</f>
        <v>466000</v>
      </c>
    </row>
    <row r="43" spans="1:2" ht="12.75">
      <c r="A43" t="s">
        <v>13</v>
      </c>
      <c r="B43" s="2">
        <f>B22</f>
        <v>300000</v>
      </c>
    </row>
    <row r="44" spans="1:2" ht="12.75">
      <c r="A44" t="s">
        <v>21</v>
      </c>
      <c r="B44" s="2">
        <f>B21</f>
        <v>100000</v>
      </c>
    </row>
    <row r="45" spans="1:2" ht="12.75">
      <c r="A45" t="s">
        <v>16</v>
      </c>
      <c r="B45" s="2">
        <f>B41-B42-B43-B44</f>
        <v>134000</v>
      </c>
    </row>
    <row r="46" ht="12.75">
      <c r="B46" s="2"/>
    </row>
    <row r="47" ht="12.75">
      <c r="A47" s="3" t="s">
        <v>22</v>
      </c>
    </row>
    <row r="48" spans="1:2" ht="12.75">
      <c r="A48" t="s">
        <v>11</v>
      </c>
      <c r="B48" s="2">
        <f>B20</f>
        <v>1000000</v>
      </c>
    </row>
    <row r="49" spans="1:2" ht="12.75">
      <c r="A49" t="s">
        <v>23</v>
      </c>
      <c r="B49" s="2">
        <f>B42+B43+B44</f>
        <v>866000</v>
      </c>
    </row>
    <row r="50" spans="1:2" ht="12.75">
      <c r="A50" t="s">
        <v>16</v>
      </c>
      <c r="B50" s="2">
        <f>B48-B49</f>
        <v>134000</v>
      </c>
    </row>
  </sheetData>
  <sheetProtection sheet="1" objects="1" scenarios="1"/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&amp;C&amp;"Arial,Fett"&amp;12Assignment to 2.4.3
- Solution -</oddHeader>
    <oddFooter>&amp;R&amp;6&amp;F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11.421875" defaultRowHeight="12.75"/>
  <cols>
    <col min="1" max="1" width="30.28125" style="0" customWidth="1"/>
    <col min="2" max="2" width="14.7109375" style="0" bestFit="1" customWidth="1"/>
  </cols>
  <sheetData>
    <row r="1" spans="1:2" ht="12.75">
      <c r="A1" t="s">
        <v>24</v>
      </c>
      <c r="B1" s="8">
        <v>900000</v>
      </c>
    </row>
    <row r="2" spans="1:2" ht="12.75">
      <c r="A2" t="s">
        <v>25</v>
      </c>
      <c r="B2" s="8">
        <f>2/9</f>
        <v>0.2222222222222222</v>
      </c>
    </row>
    <row r="3" spans="1:2" ht="12.75">
      <c r="A3" t="s">
        <v>26</v>
      </c>
      <c r="B3" s="8">
        <f>6/9</f>
        <v>0.6666666666666666</v>
      </c>
    </row>
    <row r="4" spans="1:5" ht="12.75">
      <c r="A4" t="s">
        <v>27</v>
      </c>
      <c r="B4">
        <f>IF(1-B2-B3&gt;=0,1-B2-B3,"Negative values are not permitted")</f>
        <v>0.11111111111111116</v>
      </c>
      <c r="D4">
        <f>B2+B3+B4</f>
        <v>1</v>
      </c>
      <c r="E4" t="s">
        <v>31</v>
      </c>
    </row>
    <row r="5" spans="1:2" ht="12.75">
      <c r="A5" t="s">
        <v>28</v>
      </c>
      <c r="B5" s="8">
        <f>5/9</f>
        <v>0.5555555555555556</v>
      </c>
    </row>
    <row r="6" spans="1:2" ht="12.75">
      <c r="A6" t="s">
        <v>30</v>
      </c>
      <c r="B6" s="8">
        <f>3/9</f>
        <v>0.3333333333333333</v>
      </c>
    </row>
    <row r="7" spans="1:5" ht="12.75">
      <c r="A7" t="s">
        <v>29</v>
      </c>
      <c r="B7">
        <f>IF(1-B5-B6&gt;=0,1-B5-B6,"Negative values are not permitted")</f>
        <v>0.1111111111111111</v>
      </c>
      <c r="D7">
        <f>B5+B6+B7</f>
        <v>1</v>
      </c>
      <c r="E7" t="s">
        <v>31</v>
      </c>
    </row>
  </sheetData>
  <sheetProtection sheet="1" objects="1" scenarios="1"/>
  <dataValidations count="1">
    <dataValidation type="decimal" allowBlank="1" showInputMessage="1" showErrorMessage="1" sqref="B2:B3 B5:B6">
      <formula1>0</formula1>
      <formula2>1</formula2>
    </dataValidation>
  </dataValidation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2006-06-15T14:19:44Z</cp:lastPrinted>
  <dcterms:created xsi:type="dcterms:W3CDTF">2002-04-05T15:50:43Z</dcterms:created>
  <dcterms:modified xsi:type="dcterms:W3CDTF">2012-10-11T09:21:18Z</dcterms:modified>
  <cp:category/>
  <cp:version/>
  <cp:contentType/>
  <cp:contentStatus/>
</cp:coreProperties>
</file>