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moving average" sheetId="1" r:id="rId1"/>
    <sheet name="continuous FIFO" sheetId="2" r:id="rId2"/>
    <sheet name="continuous LIFO" sheetId="3" r:id="rId3"/>
    <sheet name="continuous HIFO" sheetId="4" r:id="rId4"/>
    <sheet name="total average" sheetId="5" r:id="rId5"/>
    <sheet name="total period FIFO" sheetId="6" r:id="rId6"/>
    <sheet name="total period LIFO" sheetId="7" r:id="rId7"/>
    <sheet name="total period HIFO" sheetId="8" r:id="rId8"/>
    <sheet name="Tabelle2" sheetId="9" r:id="rId9"/>
    <sheet name="Tabelle3" sheetId="10" r:id="rId10"/>
  </sheets>
  <definedNames/>
  <calcPr fullCalcOnLoad="1"/>
</workbook>
</file>

<file path=xl/sharedStrings.xml><?xml version="1.0" encoding="utf-8"?>
<sst xmlns="http://schemas.openxmlformats.org/spreadsheetml/2006/main" count="517" uniqueCount="29">
  <si>
    <t>Problem:</t>
  </si>
  <si>
    <t>Beginning inventory</t>
  </si>
  <si>
    <t>units at</t>
  </si>
  <si>
    <t>=</t>
  </si>
  <si>
    <t>Inflow 1</t>
  </si>
  <si>
    <t>Outflow 1</t>
  </si>
  <si>
    <t>Inflow 2</t>
  </si>
  <si>
    <t>Outflow 2</t>
  </si>
  <si>
    <t>+</t>
  </si>
  <si>
    <t>Inventory</t>
  </si>
  <si>
    <t>units</t>
  </si>
  <si>
    <r>
      <t xml:space="preserve">Solution by </t>
    </r>
    <r>
      <rPr>
        <b/>
        <i/>
        <sz val="10"/>
        <rFont val="Arial"/>
        <family val="2"/>
      </rPr>
      <t>moving average</t>
    </r>
    <r>
      <rPr>
        <i/>
        <sz val="10"/>
        <rFont val="Arial"/>
        <family val="2"/>
      </rPr>
      <t xml:space="preserve"> pricing:</t>
    </r>
  </si>
  <si>
    <r>
      <t xml:space="preserve">Solution by </t>
    </r>
    <r>
      <rPr>
        <b/>
        <i/>
        <sz val="10"/>
        <rFont val="Arial"/>
        <family val="2"/>
      </rPr>
      <t>continuous FIFO</t>
    </r>
    <r>
      <rPr>
        <i/>
        <sz val="10"/>
        <rFont val="Arial"/>
        <family val="2"/>
      </rPr>
      <t xml:space="preserve"> pricing:</t>
    </r>
  </si>
  <si>
    <r>
      <t xml:space="preserve">Solution by </t>
    </r>
    <r>
      <rPr>
        <b/>
        <i/>
        <sz val="10"/>
        <rFont val="Arial"/>
        <family val="2"/>
      </rPr>
      <t>continuous LIFO</t>
    </r>
    <r>
      <rPr>
        <i/>
        <sz val="10"/>
        <rFont val="Arial"/>
        <family val="2"/>
      </rPr>
      <t xml:space="preserve"> pricing:</t>
    </r>
  </si>
  <si>
    <r>
      <t xml:space="preserve">Solution by </t>
    </r>
    <r>
      <rPr>
        <b/>
        <i/>
        <sz val="10"/>
        <rFont val="Arial"/>
        <family val="2"/>
      </rPr>
      <t>continuous HIFO</t>
    </r>
    <r>
      <rPr>
        <i/>
        <sz val="10"/>
        <rFont val="Arial"/>
        <family val="2"/>
      </rPr>
      <t xml:space="preserve"> pricing:</t>
    </r>
  </si>
  <si>
    <t>Ø per unit  =</t>
  </si>
  <si>
    <t>-</t>
  </si>
  <si>
    <t>Ending inventory</t>
  </si>
  <si>
    <t>at</t>
  </si>
  <si>
    <t>from beg. inventory</t>
  </si>
  <si>
    <t>from inflow 1</t>
  </si>
  <si>
    <t>from inflow 2</t>
  </si>
  <si>
    <t xml:space="preserve"> </t>
  </si>
  <si>
    <r>
      <t xml:space="preserve">Solution by </t>
    </r>
    <r>
      <rPr>
        <b/>
        <i/>
        <sz val="10"/>
        <rFont val="Arial"/>
        <family val="2"/>
      </rPr>
      <t>total average</t>
    </r>
    <r>
      <rPr>
        <i/>
        <sz val="10"/>
        <rFont val="Arial"/>
        <family val="2"/>
      </rPr>
      <t xml:space="preserve"> pricing:</t>
    </r>
  </si>
  <si>
    <t>Beg. inv. + inflows</t>
  </si>
  <si>
    <r>
      <t xml:space="preserve">Solution by </t>
    </r>
    <r>
      <rPr>
        <b/>
        <i/>
        <sz val="10"/>
        <rFont val="Arial"/>
        <family val="2"/>
      </rPr>
      <t>total period FIFO</t>
    </r>
    <r>
      <rPr>
        <i/>
        <sz val="10"/>
        <rFont val="Arial"/>
        <family val="2"/>
      </rPr>
      <t xml:space="preserve"> pricing:</t>
    </r>
  </si>
  <si>
    <r>
      <t xml:space="preserve">Solution by </t>
    </r>
    <r>
      <rPr>
        <b/>
        <i/>
        <sz val="10"/>
        <rFont val="Arial"/>
        <family val="2"/>
      </rPr>
      <t>total period LIFO</t>
    </r>
    <r>
      <rPr>
        <i/>
        <sz val="10"/>
        <rFont val="Arial"/>
        <family val="2"/>
      </rPr>
      <t xml:space="preserve"> pricing:</t>
    </r>
  </si>
  <si>
    <r>
      <t xml:space="preserve">Solution by </t>
    </r>
    <r>
      <rPr>
        <b/>
        <i/>
        <sz val="10"/>
        <rFont val="Arial"/>
        <family val="2"/>
      </rPr>
      <t>total period HIFO</t>
    </r>
    <r>
      <rPr>
        <i/>
        <sz val="10"/>
        <rFont val="Arial"/>
        <family val="2"/>
      </rPr>
      <t xml:space="preserve"> pricing:</t>
    </r>
  </si>
  <si>
    <t>of which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</si>
</sst>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171" fontId="0" fillId="0" borderId="0" xfId="15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 quotePrefix="1">
      <alignment/>
    </xf>
    <xf numFmtId="2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5" width="6.00390625" style="0" customWidth="1"/>
    <col min="7" max="7" width="5.57421875" style="0" bestFit="1" customWidth="1"/>
    <col min="8" max="8" width="11.57421875" style="0" hidden="1" customWidth="1"/>
    <col min="9" max="9" width="8.281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s="13" t="s">
        <v>1</v>
      </c>
      <c r="C3" s="13">
        <v>2</v>
      </c>
      <c r="D3" s="13" t="s">
        <v>2</v>
      </c>
      <c r="E3" s="14">
        <v>15</v>
      </c>
      <c r="F3" s="13"/>
      <c r="G3" s="13"/>
      <c r="H3" s="13"/>
      <c r="I3" s="13"/>
      <c r="J3" s="15" t="s">
        <v>3</v>
      </c>
      <c r="K3" s="14">
        <f>C3*E3</f>
        <v>30</v>
      </c>
    </row>
    <row r="4" spans="2:11" ht="12.75">
      <c r="B4" s="13" t="s">
        <v>4</v>
      </c>
      <c r="C4" s="13">
        <v>10</v>
      </c>
      <c r="D4" s="13" t="s">
        <v>2</v>
      </c>
      <c r="E4" s="14">
        <v>18</v>
      </c>
      <c r="F4" s="13"/>
      <c r="G4" s="13"/>
      <c r="H4" s="13"/>
      <c r="I4" s="13"/>
      <c r="J4" s="15" t="s">
        <v>3</v>
      </c>
      <c r="K4" s="14">
        <f>C4*E4</f>
        <v>180</v>
      </c>
    </row>
    <row r="5" spans="2:11" ht="12.75">
      <c r="B5" s="13" t="s">
        <v>5</v>
      </c>
      <c r="C5" s="13">
        <v>8</v>
      </c>
      <c r="D5" s="13" t="s">
        <v>2</v>
      </c>
      <c r="E5" s="14"/>
      <c r="F5" s="13"/>
      <c r="G5" s="13"/>
      <c r="H5" s="13"/>
      <c r="I5" s="13"/>
      <c r="J5" s="15" t="s">
        <v>3</v>
      </c>
      <c r="K5" s="14"/>
    </row>
    <row r="6" spans="2:11" ht="12.75">
      <c r="B6" s="13" t="s">
        <v>6</v>
      </c>
      <c r="C6" s="13">
        <v>6</v>
      </c>
      <c r="D6" s="13" t="s">
        <v>2</v>
      </c>
      <c r="E6" s="14">
        <v>24</v>
      </c>
      <c r="F6" s="13"/>
      <c r="G6" s="13"/>
      <c r="H6" s="13"/>
      <c r="I6" s="13"/>
      <c r="J6" s="15" t="s">
        <v>3</v>
      </c>
      <c r="K6" s="14">
        <f>C6*E6</f>
        <v>144</v>
      </c>
    </row>
    <row r="7" spans="2:11" ht="12.75">
      <c r="B7" s="13" t="s">
        <v>7</v>
      </c>
      <c r="C7" s="13">
        <v>4</v>
      </c>
      <c r="D7" s="13" t="s">
        <v>2</v>
      </c>
      <c r="E7" s="13"/>
      <c r="F7" s="13"/>
      <c r="G7" s="13"/>
      <c r="H7" s="13"/>
      <c r="I7" s="13"/>
      <c r="J7" s="15" t="s">
        <v>3</v>
      </c>
      <c r="K7" s="13"/>
    </row>
    <row r="9" ht="12.75">
      <c r="B9" s="3" t="s">
        <v>11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3</v>
      </c>
      <c r="B13" t="s">
        <v>9</v>
      </c>
      <c r="C13">
        <f>C12+C11</f>
        <v>12</v>
      </c>
      <c r="D13" t="s">
        <v>10</v>
      </c>
      <c r="J13" s="2" t="s">
        <v>3</v>
      </c>
      <c r="K13" s="2">
        <f>K12+K11</f>
        <v>210</v>
      </c>
    </row>
    <row r="14" ht="12.75">
      <c r="F14" s="2"/>
    </row>
    <row r="15" spans="5:7" ht="12.75">
      <c r="E15" s="4" t="s">
        <v>15</v>
      </c>
      <c r="F15" s="7" t="str">
        <f>K13&amp;"/"&amp;C13&amp;"  ="</f>
        <v>210/12  =</v>
      </c>
      <c r="G15" s="2">
        <f>K13/C13</f>
        <v>17.5</v>
      </c>
    </row>
    <row r="16" spans="5:7" ht="12.75">
      <c r="E16" s="4"/>
      <c r="F16" s="6"/>
      <c r="G16" s="5"/>
    </row>
    <row r="17" spans="1:11" ht="12.75">
      <c r="A17" s="8" t="s">
        <v>16</v>
      </c>
      <c r="B17" t="str">
        <f>B5</f>
        <v>Outflow 1</v>
      </c>
      <c r="C17">
        <f>C5</f>
        <v>8</v>
      </c>
      <c r="D17" t="s">
        <v>2</v>
      </c>
      <c r="E17" s="2">
        <f>G15</f>
        <v>17.5</v>
      </c>
      <c r="F17" s="2"/>
      <c r="J17" s="2" t="s">
        <v>3</v>
      </c>
      <c r="K17" s="2">
        <f>C17*E17</f>
        <v>140</v>
      </c>
    </row>
    <row r="18" spans="1:11" ht="12.75">
      <c r="A18" s="1" t="s">
        <v>3</v>
      </c>
      <c r="B18" t="s">
        <v>9</v>
      </c>
      <c r="C18">
        <f>C13-C17</f>
        <v>4</v>
      </c>
      <c r="D18" t="s">
        <v>2</v>
      </c>
      <c r="E18" s="9">
        <f>G15</f>
        <v>17.5</v>
      </c>
      <c r="F18" s="2"/>
      <c r="G18" s="2"/>
      <c r="J18" s="2" t="s">
        <v>3</v>
      </c>
      <c r="K18" s="2">
        <f>C18*E18</f>
        <v>70</v>
      </c>
    </row>
    <row r="19" spans="1:11" ht="12.75">
      <c r="A19" s="1" t="s">
        <v>8</v>
      </c>
      <c r="B19" t="str">
        <f>B6</f>
        <v>Inflow 2</v>
      </c>
      <c r="C19">
        <f>C6</f>
        <v>6</v>
      </c>
      <c r="D19" t="s">
        <v>2</v>
      </c>
      <c r="E19" s="2">
        <f>E6</f>
        <v>24</v>
      </c>
      <c r="J19" s="2" t="s">
        <v>3</v>
      </c>
      <c r="K19" s="2">
        <f>C19*E19</f>
        <v>144</v>
      </c>
    </row>
    <row r="20" spans="1:11" ht="12.75">
      <c r="A20" s="1" t="s">
        <v>3</v>
      </c>
      <c r="B20" t="s">
        <v>9</v>
      </c>
      <c r="C20">
        <f>C18+C19</f>
        <v>10</v>
      </c>
      <c r="D20" t="s">
        <v>10</v>
      </c>
      <c r="J20" s="2" t="s">
        <v>3</v>
      </c>
      <c r="K20" s="2">
        <f>K18+K19</f>
        <v>214</v>
      </c>
    </row>
    <row r="22" spans="5:7" ht="12.75">
      <c r="E22" s="4" t="s">
        <v>15</v>
      </c>
      <c r="F22" s="7" t="str">
        <f>K20&amp;"/"&amp;C20&amp;"  ="</f>
        <v>214/10  =</v>
      </c>
      <c r="G22" s="2">
        <f>K20/C20</f>
        <v>21.4</v>
      </c>
    </row>
    <row r="24" spans="1:11" ht="12.75">
      <c r="A24" s="8" t="s">
        <v>16</v>
      </c>
      <c r="B24" t="str">
        <f>B7</f>
        <v>Outflow 2</v>
      </c>
      <c r="C24">
        <f>C7</f>
        <v>4</v>
      </c>
      <c r="D24" t="s">
        <v>2</v>
      </c>
      <c r="E24" s="2">
        <f>G22</f>
        <v>21.4</v>
      </c>
      <c r="J24" s="2" t="s">
        <v>3</v>
      </c>
      <c r="K24" s="2">
        <f>C24*E24</f>
        <v>85.6</v>
      </c>
    </row>
    <row r="25" spans="1:11" ht="12.75">
      <c r="A25" s="1" t="s">
        <v>3</v>
      </c>
      <c r="B25" t="s">
        <v>17</v>
      </c>
      <c r="C25">
        <f>C20-C24</f>
        <v>6</v>
      </c>
      <c r="D25" t="s">
        <v>2</v>
      </c>
      <c r="E25" s="2">
        <f>G22</f>
        <v>21.4</v>
      </c>
      <c r="J25" s="2" t="s">
        <v>3</v>
      </c>
      <c r="K25" s="2">
        <f>C25*E25</f>
        <v>128.39999999999998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1</oddHeader>
    <oddFooter>&amp;R&amp;6&amp;F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8.28125" style="0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1</v>
      </c>
      <c r="C3">
        <v>2</v>
      </c>
      <c r="D3" t="s">
        <v>2</v>
      </c>
      <c r="E3" s="2">
        <v>15</v>
      </c>
      <c r="J3" s="1" t="s">
        <v>3</v>
      </c>
      <c r="K3" s="2">
        <f>C3*E3</f>
        <v>30</v>
      </c>
    </row>
    <row r="4" spans="2:11" ht="12.75">
      <c r="B4" t="s">
        <v>4</v>
      </c>
      <c r="C4">
        <v>10</v>
      </c>
      <c r="D4" t="s">
        <v>2</v>
      </c>
      <c r="E4" s="2">
        <v>18</v>
      </c>
      <c r="J4" s="1" t="s">
        <v>3</v>
      </c>
      <c r="K4" s="2">
        <f>C4*E4</f>
        <v>180</v>
      </c>
    </row>
    <row r="5" spans="2:11" ht="12.75">
      <c r="B5" t="s">
        <v>5</v>
      </c>
      <c r="C5">
        <v>8</v>
      </c>
      <c r="D5" t="s">
        <v>2</v>
      </c>
      <c r="E5" s="2"/>
      <c r="J5" s="1" t="s">
        <v>3</v>
      </c>
      <c r="K5" s="2"/>
    </row>
    <row r="6" spans="2:11" ht="12.75">
      <c r="B6" t="s">
        <v>6</v>
      </c>
      <c r="C6">
        <v>6</v>
      </c>
      <c r="D6" t="s">
        <v>2</v>
      </c>
      <c r="E6" s="2">
        <v>24</v>
      </c>
      <c r="J6" s="1" t="s">
        <v>3</v>
      </c>
      <c r="K6" s="2">
        <f>C6*E6</f>
        <v>144</v>
      </c>
    </row>
    <row r="7" spans="2:10" ht="12.75">
      <c r="B7" t="s">
        <v>7</v>
      </c>
      <c r="C7">
        <v>4</v>
      </c>
      <c r="D7" t="s">
        <v>2</v>
      </c>
      <c r="J7" s="1" t="s">
        <v>3</v>
      </c>
    </row>
    <row r="9" ht="12.75">
      <c r="B9" s="3" t="s">
        <v>12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3</v>
      </c>
      <c r="B13" t="s">
        <v>9</v>
      </c>
      <c r="C13">
        <f>C12+C11</f>
        <v>12</v>
      </c>
      <c r="D13" t="s">
        <v>10</v>
      </c>
      <c r="J13" s="1" t="s">
        <v>3</v>
      </c>
      <c r="K13" s="2">
        <f>K12+K11</f>
        <v>210</v>
      </c>
    </row>
    <row r="14" spans="2:9" ht="12.75">
      <c r="B14" s="12" t="s">
        <v>28</v>
      </c>
      <c r="D14">
        <f>C11</f>
        <v>2</v>
      </c>
      <c r="E14" s="7" t="s">
        <v>18</v>
      </c>
      <c r="F14" s="2">
        <f>E11</f>
        <v>15</v>
      </c>
      <c r="G14" t="s">
        <v>19</v>
      </c>
      <c r="H14" s="1" t="s">
        <v>3</v>
      </c>
      <c r="I14" s="2">
        <f>D14*F14</f>
        <v>30</v>
      </c>
    </row>
    <row r="15" spans="4:9" ht="12.75">
      <c r="D15">
        <f>C13-D14</f>
        <v>10</v>
      </c>
      <c r="E15" s="7" t="s">
        <v>18</v>
      </c>
      <c r="F15" s="2">
        <f>E12</f>
        <v>18</v>
      </c>
      <c r="G15" t="s">
        <v>20</v>
      </c>
      <c r="H15" s="1" t="s">
        <v>3</v>
      </c>
      <c r="I15" s="2">
        <f>D15*F15</f>
        <v>180</v>
      </c>
    </row>
    <row r="16" spans="1:11" ht="12.75">
      <c r="A16" s="8" t="s">
        <v>16</v>
      </c>
      <c r="B16" t="s">
        <v>5</v>
      </c>
      <c r="C16">
        <f>C5</f>
        <v>8</v>
      </c>
      <c r="D16" t="s">
        <v>10</v>
      </c>
      <c r="J16" s="1" t="s">
        <v>3</v>
      </c>
      <c r="K16" s="2">
        <f>I17+I18</f>
        <v>138</v>
      </c>
    </row>
    <row r="17" spans="2:9" ht="12.75">
      <c r="B17" s="12" t="s">
        <v>28</v>
      </c>
      <c r="D17">
        <f>D14</f>
        <v>2</v>
      </c>
      <c r="E17" s="7" t="s">
        <v>18</v>
      </c>
      <c r="F17" s="2">
        <f>F14</f>
        <v>15</v>
      </c>
      <c r="G17" t="str">
        <f>G14</f>
        <v>from beg. inventory</v>
      </c>
      <c r="H17" s="1" t="s">
        <v>3</v>
      </c>
      <c r="I17" s="2">
        <f>D17*F17</f>
        <v>30</v>
      </c>
    </row>
    <row r="18" spans="4:9" ht="12.75">
      <c r="D18">
        <f>C16-D17</f>
        <v>6</v>
      </c>
      <c r="E18" s="7" t="s">
        <v>18</v>
      </c>
      <c r="F18" s="2">
        <f>F15</f>
        <v>18</v>
      </c>
      <c r="G18" t="str">
        <f>G15</f>
        <v>from inflow 1</v>
      </c>
      <c r="H18" s="1" t="s">
        <v>3</v>
      </c>
      <c r="I18" s="2">
        <f>D18*F18</f>
        <v>108</v>
      </c>
    </row>
    <row r="19" spans="1:11" ht="12.75">
      <c r="A19" s="1" t="s">
        <v>3</v>
      </c>
      <c r="B19" t="s">
        <v>9</v>
      </c>
      <c r="C19">
        <f>C13-C16</f>
        <v>4</v>
      </c>
      <c r="D19" t="s">
        <v>10</v>
      </c>
      <c r="H19" s="1"/>
      <c r="I19" s="2"/>
      <c r="J19" s="1" t="s">
        <v>3</v>
      </c>
      <c r="K19" s="2">
        <f>K13-K16</f>
        <v>72</v>
      </c>
    </row>
    <row r="20" spans="2:9" ht="12.75">
      <c r="B20" s="12" t="s">
        <v>28</v>
      </c>
      <c r="D20">
        <f>D15-D18</f>
        <v>4</v>
      </c>
      <c r="E20" s="10" t="s">
        <v>18</v>
      </c>
      <c r="F20" s="2">
        <f>F15</f>
        <v>18</v>
      </c>
      <c r="G20" t="str">
        <f>G15</f>
        <v>from inflow 1</v>
      </c>
      <c r="H20" s="1" t="s">
        <v>3</v>
      </c>
      <c r="I20" s="2">
        <f>D20*F20</f>
        <v>72</v>
      </c>
    </row>
    <row r="21" spans="1:11" ht="12.75">
      <c r="A21" s="1" t="s">
        <v>8</v>
      </c>
      <c r="B21" t="str">
        <f>B6</f>
        <v>Inflow 2</v>
      </c>
      <c r="C21">
        <f>C6</f>
        <v>6</v>
      </c>
      <c r="D21" t="s">
        <v>2</v>
      </c>
      <c r="E21" s="2">
        <f>E6</f>
        <v>24</v>
      </c>
      <c r="I21" s="2"/>
      <c r="J21" s="1" t="s">
        <v>3</v>
      </c>
      <c r="K21" s="2">
        <f>C21*E21</f>
        <v>144</v>
      </c>
    </row>
    <row r="22" spans="1:11" ht="12.75">
      <c r="A22" s="1" t="s">
        <v>3</v>
      </c>
      <c r="B22" t="s">
        <v>9</v>
      </c>
      <c r="C22">
        <f>C19+C21</f>
        <v>10</v>
      </c>
      <c r="D22" t="s">
        <v>10</v>
      </c>
      <c r="I22" s="2"/>
      <c r="J22" s="1" t="s">
        <v>3</v>
      </c>
      <c r="K22" s="2">
        <f>K19+K21</f>
        <v>216</v>
      </c>
    </row>
    <row r="23" spans="2:9" ht="12.75">
      <c r="B23" s="12" t="s">
        <v>28</v>
      </c>
      <c r="D23">
        <v>4</v>
      </c>
      <c r="E23" s="10" t="s">
        <v>18</v>
      </c>
      <c r="F23" s="2">
        <f>F20</f>
        <v>18</v>
      </c>
      <c r="G23" t="str">
        <f>G20</f>
        <v>from inflow 1</v>
      </c>
      <c r="H23" s="1" t="s">
        <v>3</v>
      </c>
      <c r="I23" s="2">
        <f>D23*F23</f>
        <v>72</v>
      </c>
    </row>
    <row r="24" spans="4:9" ht="12.75">
      <c r="D24">
        <f>C22-D23</f>
        <v>6</v>
      </c>
      <c r="E24" s="10" t="s">
        <v>18</v>
      </c>
      <c r="F24" s="2">
        <f>E21</f>
        <v>24</v>
      </c>
      <c r="G24" t="s">
        <v>21</v>
      </c>
      <c r="H24" s="1" t="s">
        <v>3</v>
      </c>
      <c r="I24" s="2">
        <f>D24*F24</f>
        <v>144</v>
      </c>
    </row>
    <row r="25" spans="1:11" ht="12.75">
      <c r="A25" s="8" t="s">
        <v>16</v>
      </c>
      <c r="B25" t="str">
        <f>B7</f>
        <v>Outflow 2</v>
      </c>
      <c r="C25">
        <f>C7</f>
        <v>4</v>
      </c>
      <c r="D25" t="s">
        <v>10</v>
      </c>
      <c r="H25" s="1"/>
      <c r="I25" s="2"/>
      <c r="J25" s="1" t="s">
        <v>3</v>
      </c>
      <c r="K25" s="2">
        <f>I26</f>
        <v>72</v>
      </c>
    </row>
    <row r="26" spans="2:11" ht="12.75">
      <c r="B26" s="12" t="s">
        <v>28</v>
      </c>
      <c r="D26">
        <f>D23</f>
        <v>4</v>
      </c>
      <c r="E26" s="10" t="s">
        <v>18</v>
      </c>
      <c r="F26" s="2">
        <f>F23</f>
        <v>18</v>
      </c>
      <c r="G26" t="str">
        <f>G20</f>
        <v>from inflow 1</v>
      </c>
      <c r="H26" s="1" t="s">
        <v>3</v>
      </c>
      <c r="I26" s="2">
        <f>D26*F26</f>
        <v>72</v>
      </c>
      <c r="J26" s="1"/>
      <c r="K26" s="2"/>
    </row>
    <row r="27" spans="1:11" ht="12.75">
      <c r="A27" s="1" t="s">
        <v>3</v>
      </c>
      <c r="B27" t="s">
        <v>17</v>
      </c>
      <c r="C27">
        <f>C22-C25</f>
        <v>6</v>
      </c>
      <c r="D27" t="s">
        <v>10</v>
      </c>
      <c r="I27" s="2"/>
      <c r="J27" s="1" t="s">
        <v>3</v>
      </c>
      <c r="K27" s="2">
        <f>I28</f>
        <v>144</v>
      </c>
    </row>
    <row r="28" spans="2:11" ht="12.75">
      <c r="B28" s="12" t="s">
        <v>28</v>
      </c>
      <c r="D28">
        <f>D24</f>
        <v>6</v>
      </c>
      <c r="E28" s="10" t="s">
        <v>18</v>
      </c>
      <c r="F28" s="2">
        <f>F24</f>
        <v>24</v>
      </c>
      <c r="G28" t="str">
        <f>G24</f>
        <v>from inflow 2</v>
      </c>
      <c r="H28" s="1" t="s">
        <v>3</v>
      </c>
      <c r="I28" s="2">
        <f>D28*F28</f>
        <v>144</v>
      </c>
      <c r="J28" s="1"/>
      <c r="K28" s="2"/>
    </row>
    <row r="29" ht="12.75">
      <c r="I29" s="2"/>
    </row>
    <row r="30" ht="12.75">
      <c r="I30" s="2"/>
    </row>
    <row r="31" ht="12.75">
      <c r="I31" s="2"/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2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6.57421875" style="0" bestFit="1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1</v>
      </c>
      <c r="C3">
        <v>2</v>
      </c>
      <c r="D3" t="s">
        <v>2</v>
      </c>
      <c r="E3" s="2">
        <v>15</v>
      </c>
      <c r="J3" s="1" t="s">
        <v>3</v>
      </c>
      <c r="K3" s="2">
        <f>C3*E3</f>
        <v>30</v>
      </c>
    </row>
    <row r="4" spans="2:11" ht="12.75">
      <c r="B4" t="s">
        <v>4</v>
      </c>
      <c r="C4">
        <v>10</v>
      </c>
      <c r="D4" t="s">
        <v>2</v>
      </c>
      <c r="E4" s="2">
        <v>18</v>
      </c>
      <c r="J4" s="1" t="s">
        <v>3</v>
      </c>
      <c r="K4" s="2">
        <f>C4*E4</f>
        <v>180</v>
      </c>
    </row>
    <row r="5" spans="2:11" ht="12.75">
      <c r="B5" t="s">
        <v>5</v>
      </c>
      <c r="C5">
        <v>8</v>
      </c>
      <c r="D5" t="s">
        <v>2</v>
      </c>
      <c r="E5" s="2"/>
      <c r="J5" s="1" t="s">
        <v>3</v>
      </c>
      <c r="K5" s="2"/>
    </row>
    <row r="6" spans="2:11" ht="12.75">
      <c r="B6" t="s">
        <v>6</v>
      </c>
      <c r="C6">
        <v>6</v>
      </c>
      <c r="D6" t="s">
        <v>2</v>
      </c>
      <c r="E6" s="2">
        <v>24</v>
      </c>
      <c r="J6" s="1" t="s">
        <v>3</v>
      </c>
      <c r="K6" s="2">
        <f>C6*E6</f>
        <v>144</v>
      </c>
    </row>
    <row r="7" spans="2:10" ht="12.75">
      <c r="B7" t="s">
        <v>7</v>
      </c>
      <c r="C7">
        <v>4</v>
      </c>
      <c r="D7" t="s">
        <v>2</v>
      </c>
      <c r="J7" s="1" t="s">
        <v>3</v>
      </c>
    </row>
    <row r="9" ht="12.75">
      <c r="B9" s="3" t="s">
        <v>13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3</v>
      </c>
      <c r="B13" t="s">
        <v>9</v>
      </c>
      <c r="C13">
        <f>C12+C11</f>
        <v>12</v>
      </c>
      <c r="D13" t="s">
        <v>10</v>
      </c>
      <c r="J13" s="1" t="s">
        <v>3</v>
      </c>
      <c r="K13" s="2">
        <f>K12+K11</f>
        <v>210</v>
      </c>
    </row>
    <row r="14" spans="2:9" ht="12.75">
      <c r="B14" s="12" t="s">
        <v>28</v>
      </c>
      <c r="D14">
        <f>C11</f>
        <v>2</v>
      </c>
      <c r="E14" s="7" t="s">
        <v>18</v>
      </c>
      <c r="F14" s="2">
        <f>E11</f>
        <v>15</v>
      </c>
      <c r="G14" t="s">
        <v>19</v>
      </c>
      <c r="H14" s="1" t="s">
        <v>3</v>
      </c>
      <c r="I14" s="2">
        <f>D14*F14</f>
        <v>30</v>
      </c>
    </row>
    <row r="15" spans="4:9" ht="12.75">
      <c r="D15">
        <f>C13-D14</f>
        <v>10</v>
      </c>
      <c r="E15" s="7" t="s">
        <v>18</v>
      </c>
      <c r="F15" s="2">
        <f>E12</f>
        <v>18</v>
      </c>
      <c r="G15" t="s">
        <v>20</v>
      </c>
      <c r="H15" s="1" t="s">
        <v>3</v>
      </c>
      <c r="I15" s="2">
        <f>D15*F15</f>
        <v>180</v>
      </c>
    </row>
    <row r="16" spans="1:11" ht="12.75">
      <c r="A16" s="8" t="s">
        <v>16</v>
      </c>
      <c r="B16" t="s">
        <v>5</v>
      </c>
      <c r="C16">
        <f>C5</f>
        <v>8</v>
      </c>
      <c r="D16" t="s">
        <v>10</v>
      </c>
      <c r="J16" s="1" t="s">
        <v>3</v>
      </c>
      <c r="K16" s="2">
        <f>I17</f>
        <v>144</v>
      </c>
    </row>
    <row r="17" spans="2:9" ht="12.75">
      <c r="B17" s="12" t="s">
        <v>28</v>
      </c>
      <c r="D17">
        <v>8</v>
      </c>
      <c r="E17" s="7" t="s">
        <v>18</v>
      </c>
      <c r="F17" s="2">
        <f>F15</f>
        <v>18</v>
      </c>
      <c r="G17" t="str">
        <f>G15</f>
        <v>from inflow 1</v>
      </c>
      <c r="H17" s="1" t="s">
        <v>3</v>
      </c>
      <c r="I17" s="2">
        <f>D17*F17</f>
        <v>144</v>
      </c>
    </row>
    <row r="18" spans="1:11" ht="12.75">
      <c r="A18" s="1" t="s">
        <v>3</v>
      </c>
      <c r="B18" t="s">
        <v>9</v>
      </c>
      <c r="C18">
        <f>C13-C16</f>
        <v>4</v>
      </c>
      <c r="D18" t="s">
        <v>10</v>
      </c>
      <c r="H18" s="1"/>
      <c r="I18" s="2"/>
      <c r="J18" s="1" t="s">
        <v>3</v>
      </c>
      <c r="K18" s="2">
        <f>K13-K16</f>
        <v>66</v>
      </c>
    </row>
    <row r="19" spans="2:11" ht="12.75">
      <c r="B19" s="12" t="s">
        <v>28</v>
      </c>
      <c r="D19">
        <v>2</v>
      </c>
      <c r="E19" s="10" t="s">
        <v>18</v>
      </c>
      <c r="F19" s="2">
        <f>F14</f>
        <v>15</v>
      </c>
      <c r="G19" t="str">
        <f>G14</f>
        <v>from beg. inventory</v>
      </c>
      <c r="H19" s="1" t="s">
        <v>3</v>
      </c>
      <c r="I19" s="2">
        <f>D19*F19</f>
        <v>30</v>
      </c>
      <c r="J19" s="1"/>
      <c r="K19" s="2"/>
    </row>
    <row r="20" spans="4:9" ht="12.75">
      <c r="D20">
        <f>D15-D17</f>
        <v>2</v>
      </c>
      <c r="E20" s="10" t="s">
        <v>18</v>
      </c>
      <c r="F20" s="2">
        <f>F15</f>
        <v>18</v>
      </c>
      <c r="G20" t="str">
        <f>G15</f>
        <v>from inflow 1</v>
      </c>
      <c r="H20" s="1" t="s">
        <v>3</v>
      </c>
      <c r="I20" s="2">
        <f>D20*F20</f>
        <v>36</v>
      </c>
    </row>
    <row r="21" spans="1:11" ht="12.75">
      <c r="A21" s="1" t="s">
        <v>8</v>
      </c>
      <c r="B21" t="str">
        <f>B6</f>
        <v>Inflow 2</v>
      </c>
      <c r="C21">
        <f>C6</f>
        <v>6</v>
      </c>
      <c r="D21" t="s">
        <v>2</v>
      </c>
      <c r="E21" s="2">
        <f>E6</f>
        <v>24</v>
      </c>
      <c r="I21" s="2"/>
      <c r="J21" s="1" t="s">
        <v>3</v>
      </c>
      <c r="K21" s="2">
        <f>C21*E21</f>
        <v>144</v>
      </c>
    </row>
    <row r="22" spans="1:11" ht="12.75">
      <c r="A22" s="1" t="s">
        <v>3</v>
      </c>
      <c r="B22" t="s">
        <v>9</v>
      </c>
      <c r="C22">
        <f>C18+C21</f>
        <v>10</v>
      </c>
      <c r="D22" t="s">
        <v>10</v>
      </c>
      <c r="I22" s="2"/>
      <c r="J22" s="1" t="s">
        <v>3</v>
      </c>
      <c r="K22" s="2">
        <f>K18+K21</f>
        <v>210</v>
      </c>
    </row>
    <row r="23" spans="2:11" ht="12.75">
      <c r="B23" s="12" t="s">
        <v>28</v>
      </c>
      <c r="D23">
        <v>2</v>
      </c>
      <c r="E23" s="10" t="s">
        <v>18</v>
      </c>
      <c r="F23" s="2">
        <f>F19</f>
        <v>15</v>
      </c>
      <c r="G23" t="str">
        <f>G19</f>
        <v>from beg. inventory</v>
      </c>
      <c r="H23" s="1" t="s">
        <v>3</v>
      </c>
      <c r="I23" s="2">
        <f>D23*F23</f>
        <v>30</v>
      </c>
      <c r="J23" s="1"/>
      <c r="K23" s="2"/>
    </row>
    <row r="24" spans="4:9" ht="12.75">
      <c r="D24">
        <v>2</v>
      </c>
      <c r="E24" s="10" t="s">
        <v>18</v>
      </c>
      <c r="F24" s="2">
        <f>F20</f>
        <v>18</v>
      </c>
      <c r="G24" t="str">
        <f>G20</f>
        <v>from inflow 1</v>
      </c>
      <c r="H24" s="1" t="s">
        <v>3</v>
      </c>
      <c r="I24" s="2">
        <f>D24*F24</f>
        <v>36</v>
      </c>
    </row>
    <row r="25" spans="4:9" ht="12.75">
      <c r="D25">
        <v>6</v>
      </c>
      <c r="E25" s="10" t="s">
        <v>18</v>
      </c>
      <c r="F25" s="2">
        <f>E21</f>
        <v>24</v>
      </c>
      <c r="G25" t="s">
        <v>21</v>
      </c>
      <c r="H25" s="1" t="s">
        <v>3</v>
      </c>
      <c r="I25" s="2">
        <f>D25*F25</f>
        <v>144</v>
      </c>
    </row>
    <row r="26" spans="1:11" ht="12.75">
      <c r="A26" s="8" t="s">
        <v>16</v>
      </c>
      <c r="B26" t="str">
        <f>B7</f>
        <v>Outflow 2</v>
      </c>
      <c r="C26">
        <f>C7</f>
        <v>4</v>
      </c>
      <c r="D26" t="s">
        <v>10</v>
      </c>
      <c r="H26" s="1"/>
      <c r="I26" s="2"/>
      <c r="J26" s="1" t="s">
        <v>3</v>
      </c>
      <c r="K26" s="2">
        <f>I27</f>
        <v>96</v>
      </c>
    </row>
    <row r="27" spans="2:11" ht="12.75">
      <c r="B27" s="12" t="s">
        <v>28</v>
      </c>
      <c r="D27">
        <v>4</v>
      </c>
      <c r="E27" s="10" t="s">
        <v>18</v>
      </c>
      <c r="F27" s="2">
        <f>E21</f>
        <v>24</v>
      </c>
      <c r="G27" t="s">
        <v>21</v>
      </c>
      <c r="H27" s="1" t="s">
        <v>3</v>
      </c>
      <c r="I27" s="2">
        <f>D27*F27</f>
        <v>96</v>
      </c>
      <c r="J27" s="1"/>
      <c r="K27" s="2"/>
    </row>
    <row r="28" spans="1:11" ht="12.75">
      <c r="A28" s="1" t="s">
        <v>3</v>
      </c>
      <c r="B28" t="s">
        <v>17</v>
      </c>
      <c r="C28">
        <f>C22-C26</f>
        <v>6</v>
      </c>
      <c r="D28" t="s">
        <v>10</v>
      </c>
      <c r="I28" s="2"/>
      <c r="J28" s="1" t="s">
        <v>3</v>
      </c>
      <c r="K28" s="2">
        <f>K22-K26</f>
        <v>114</v>
      </c>
    </row>
    <row r="29" spans="2:11" ht="12.75">
      <c r="B29" s="12" t="s">
        <v>28</v>
      </c>
      <c r="D29">
        <v>2</v>
      </c>
      <c r="E29" s="10" t="s">
        <v>18</v>
      </c>
      <c r="F29" s="2">
        <f aca="true" t="shared" si="0" ref="F29:G31">F23</f>
        <v>15</v>
      </c>
      <c r="G29" t="str">
        <f t="shared" si="0"/>
        <v>from beg. inventory</v>
      </c>
      <c r="H29" s="1" t="s">
        <v>3</v>
      </c>
      <c r="I29" s="2">
        <f>D29*F29</f>
        <v>30</v>
      </c>
      <c r="J29" s="1"/>
      <c r="K29" s="2"/>
    </row>
    <row r="30" spans="4:11" ht="12.75">
      <c r="D30">
        <v>2</v>
      </c>
      <c r="E30" s="10" t="s">
        <v>18</v>
      </c>
      <c r="F30" s="2">
        <f t="shared" si="0"/>
        <v>18</v>
      </c>
      <c r="G30" t="str">
        <f t="shared" si="0"/>
        <v>from inflow 1</v>
      </c>
      <c r="H30" s="1" t="s">
        <v>3</v>
      </c>
      <c r="I30" s="2">
        <f>D30*F30</f>
        <v>36</v>
      </c>
      <c r="J30" s="1"/>
      <c r="K30" s="2"/>
    </row>
    <row r="31" spans="4:11" ht="12.75">
      <c r="D31">
        <v>2</v>
      </c>
      <c r="E31" s="10" t="s">
        <v>18</v>
      </c>
      <c r="F31" s="2">
        <f t="shared" si="0"/>
        <v>24</v>
      </c>
      <c r="G31" t="str">
        <f t="shared" si="0"/>
        <v>from inflow 2</v>
      </c>
      <c r="H31" s="1" t="s">
        <v>3</v>
      </c>
      <c r="I31" s="2">
        <f>D31*F31</f>
        <v>48</v>
      </c>
      <c r="J31" s="1"/>
      <c r="K31" s="2"/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3</oddHeader>
    <oddFooter>&amp;R&amp;6&amp;F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6.57421875" style="0" bestFit="1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s="16" t="s">
        <v>1</v>
      </c>
      <c r="C3" s="16">
        <v>2</v>
      </c>
      <c r="D3" s="16" t="s">
        <v>2</v>
      </c>
      <c r="E3" s="17">
        <v>15</v>
      </c>
      <c r="F3" s="16"/>
      <c r="G3" s="16"/>
      <c r="H3" s="16"/>
      <c r="I3" s="16"/>
      <c r="J3" s="18" t="s">
        <v>3</v>
      </c>
      <c r="K3" s="17">
        <f>C3*E3</f>
        <v>30</v>
      </c>
    </row>
    <row r="4" spans="2:11" ht="12.75">
      <c r="B4" s="16" t="s">
        <v>4</v>
      </c>
      <c r="C4" s="16">
        <v>10</v>
      </c>
      <c r="D4" s="16" t="s">
        <v>2</v>
      </c>
      <c r="E4" s="17">
        <v>18</v>
      </c>
      <c r="F4" s="16"/>
      <c r="G4" s="16"/>
      <c r="H4" s="16"/>
      <c r="I4" s="16"/>
      <c r="J4" s="18" t="s">
        <v>3</v>
      </c>
      <c r="K4" s="17">
        <f>C4*E4</f>
        <v>180</v>
      </c>
    </row>
    <row r="5" spans="2:11" ht="12.75">
      <c r="B5" s="16" t="s">
        <v>5</v>
      </c>
      <c r="C5" s="16">
        <v>8</v>
      </c>
      <c r="D5" s="16" t="s">
        <v>2</v>
      </c>
      <c r="E5" s="17"/>
      <c r="F5" s="16"/>
      <c r="G5" s="16"/>
      <c r="H5" s="16"/>
      <c r="I5" s="16"/>
      <c r="J5" s="18" t="s">
        <v>3</v>
      </c>
      <c r="K5" s="17"/>
    </row>
    <row r="6" spans="2:11" ht="12.75">
      <c r="B6" s="16" t="s">
        <v>6</v>
      </c>
      <c r="C6" s="16">
        <v>6</v>
      </c>
      <c r="D6" s="16" t="s">
        <v>2</v>
      </c>
      <c r="E6" s="17">
        <v>24</v>
      </c>
      <c r="F6" s="16"/>
      <c r="G6" s="16"/>
      <c r="H6" s="16"/>
      <c r="I6" s="16"/>
      <c r="J6" s="18" t="s">
        <v>3</v>
      </c>
      <c r="K6" s="17">
        <f>C6*E6</f>
        <v>144</v>
      </c>
    </row>
    <row r="7" spans="2:11" ht="12.75">
      <c r="B7" s="16" t="s">
        <v>7</v>
      </c>
      <c r="C7" s="16">
        <v>4</v>
      </c>
      <c r="D7" s="16" t="s">
        <v>2</v>
      </c>
      <c r="E7" s="16"/>
      <c r="F7" s="16"/>
      <c r="G7" s="16"/>
      <c r="H7" s="16"/>
      <c r="I7" s="16"/>
      <c r="J7" s="18" t="s">
        <v>3</v>
      </c>
      <c r="K7" s="16"/>
    </row>
    <row r="9" ht="12.75">
      <c r="B9" s="3" t="s">
        <v>14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3</v>
      </c>
      <c r="B13" t="s">
        <v>9</v>
      </c>
      <c r="C13">
        <f>C12+C11</f>
        <v>12</v>
      </c>
      <c r="D13" t="s">
        <v>10</v>
      </c>
      <c r="J13" s="1" t="s">
        <v>3</v>
      </c>
      <c r="K13" s="2">
        <f>K12+K11</f>
        <v>210</v>
      </c>
    </row>
    <row r="14" spans="2:9" ht="12.75">
      <c r="B14" s="12" t="s">
        <v>28</v>
      </c>
      <c r="D14">
        <f>C11</f>
        <v>2</v>
      </c>
      <c r="E14" s="7" t="s">
        <v>18</v>
      </c>
      <c r="F14" s="2">
        <f>E11</f>
        <v>15</v>
      </c>
      <c r="G14" t="s">
        <v>19</v>
      </c>
      <c r="H14" s="1" t="s">
        <v>3</v>
      </c>
      <c r="I14" s="2">
        <f>D14*F14</f>
        <v>30</v>
      </c>
    </row>
    <row r="15" spans="4:9" ht="12.75">
      <c r="D15">
        <f>C13-D14</f>
        <v>10</v>
      </c>
      <c r="E15" s="7" t="s">
        <v>18</v>
      </c>
      <c r="F15" s="2">
        <f>E12</f>
        <v>18</v>
      </c>
      <c r="G15" t="s">
        <v>20</v>
      </c>
      <c r="H15" s="1" t="s">
        <v>3</v>
      </c>
      <c r="I15" s="2">
        <f>D15*F15</f>
        <v>180</v>
      </c>
    </row>
    <row r="16" spans="1:11" ht="12.75">
      <c r="A16" s="8" t="s">
        <v>16</v>
      </c>
      <c r="B16" t="s">
        <v>5</v>
      </c>
      <c r="C16">
        <f>C5</f>
        <v>8</v>
      </c>
      <c r="D16" t="s">
        <v>10</v>
      </c>
      <c r="J16" s="1" t="s">
        <v>3</v>
      </c>
      <c r="K16" s="2">
        <f>I17</f>
        <v>144</v>
      </c>
    </row>
    <row r="17" spans="2:9" ht="12.75">
      <c r="B17" s="12" t="s">
        <v>28</v>
      </c>
      <c r="D17">
        <v>8</v>
      </c>
      <c r="E17" s="7" t="s">
        <v>18</v>
      </c>
      <c r="F17" s="2">
        <f>F15</f>
        <v>18</v>
      </c>
      <c r="G17" t="str">
        <f>G15</f>
        <v>from inflow 1</v>
      </c>
      <c r="H17" s="1" t="s">
        <v>3</v>
      </c>
      <c r="I17" s="2">
        <f>D17*F17</f>
        <v>144</v>
      </c>
    </row>
    <row r="18" spans="1:11" ht="12.75">
      <c r="A18" s="1" t="s">
        <v>3</v>
      </c>
      <c r="B18" t="s">
        <v>9</v>
      </c>
      <c r="C18">
        <f>C13-C16</f>
        <v>4</v>
      </c>
      <c r="D18" t="s">
        <v>10</v>
      </c>
      <c r="H18" s="1"/>
      <c r="I18" s="2"/>
      <c r="J18" s="1" t="s">
        <v>3</v>
      </c>
      <c r="K18" s="2">
        <f>K13-K16</f>
        <v>66</v>
      </c>
    </row>
    <row r="19" spans="2:11" ht="12.75">
      <c r="B19" s="12" t="s">
        <v>28</v>
      </c>
      <c r="D19">
        <v>2</v>
      </c>
      <c r="E19" s="10" t="s">
        <v>18</v>
      </c>
      <c r="F19" s="2">
        <f>F14</f>
        <v>15</v>
      </c>
      <c r="G19" t="str">
        <f>G14</f>
        <v>from beg. inventory</v>
      </c>
      <c r="H19" s="1" t="s">
        <v>3</v>
      </c>
      <c r="I19" s="2">
        <f>D19*F19</f>
        <v>30</v>
      </c>
      <c r="J19" s="1"/>
      <c r="K19" s="2"/>
    </row>
    <row r="20" spans="4:9" ht="12.75">
      <c r="D20">
        <f>D15-D17</f>
        <v>2</v>
      </c>
      <c r="E20" s="10" t="s">
        <v>18</v>
      </c>
      <c r="F20" s="2">
        <f>F15</f>
        <v>18</v>
      </c>
      <c r="G20" t="str">
        <f>G15</f>
        <v>from inflow 1</v>
      </c>
      <c r="H20" s="1" t="s">
        <v>3</v>
      </c>
      <c r="I20" s="2">
        <f>D20*F20</f>
        <v>36</v>
      </c>
    </row>
    <row r="21" spans="1:11" ht="12.75">
      <c r="A21" s="1" t="s">
        <v>8</v>
      </c>
      <c r="B21" t="str">
        <f>B6</f>
        <v>Inflow 2</v>
      </c>
      <c r="C21">
        <f>C6</f>
        <v>6</v>
      </c>
      <c r="D21" t="s">
        <v>2</v>
      </c>
      <c r="E21" s="2">
        <f>E6</f>
        <v>24</v>
      </c>
      <c r="I21" s="2"/>
      <c r="J21" s="1" t="s">
        <v>3</v>
      </c>
      <c r="K21" s="2">
        <f>C21*E21</f>
        <v>144</v>
      </c>
    </row>
    <row r="22" spans="1:11" ht="12.75">
      <c r="A22" s="1" t="s">
        <v>3</v>
      </c>
      <c r="B22" t="s">
        <v>9</v>
      </c>
      <c r="C22">
        <f>C18+C21</f>
        <v>10</v>
      </c>
      <c r="D22" t="s">
        <v>10</v>
      </c>
      <c r="I22" s="2"/>
      <c r="J22" s="1" t="s">
        <v>3</v>
      </c>
      <c r="K22" s="2">
        <f>K18+K21</f>
        <v>210</v>
      </c>
    </row>
    <row r="23" spans="2:11" ht="12.75">
      <c r="B23" s="12" t="s">
        <v>28</v>
      </c>
      <c r="D23">
        <v>2</v>
      </c>
      <c r="E23" s="10" t="s">
        <v>18</v>
      </c>
      <c r="F23" s="2">
        <f>F19</f>
        <v>15</v>
      </c>
      <c r="G23" t="str">
        <f>G19</f>
        <v>from beg. inventory</v>
      </c>
      <c r="H23" s="1" t="s">
        <v>3</v>
      </c>
      <c r="I23" s="2">
        <f>D23*F23</f>
        <v>30</v>
      </c>
      <c r="J23" s="1"/>
      <c r="K23" s="2"/>
    </row>
    <row r="24" spans="4:9" ht="12.75">
      <c r="D24">
        <v>2</v>
      </c>
      <c r="E24" s="10" t="s">
        <v>18</v>
      </c>
      <c r="F24" s="2">
        <f>F20</f>
        <v>18</v>
      </c>
      <c r="G24" t="str">
        <f>G20</f>
        <v>from inflow 1</v>
      </c>
      <c r="H24" s="1" t="s">
        <v>3</v>
      </c>
      <c r="I24" s="2">
        <f>D24*F24</f>
        <v>36</v>
      </c>
    </row>
    <row r="25" spans="4:9" ht="12.75">
      <c r="D25">
        <v>6</v>
      </c>
      <c r="E25" s="10" t="s">
        <v>18</v>
      </c>
      <c r="F25" s="2">
        <f>E21</f>
        <v>24</v>
      </c>
      <c r="G25" t="s">
        <v>21</v>
      </c>
      <c r="H25" s="1" t="s">
        <v>3</v>
      </c>
      <c r="I25" s="2">
        <f>D25*F25</f>
        <v>144</v>
      </c>
    </row>
    <row r="26" spans="1:11" ht="12.75">
      <c r="A26" s="8" t="s">
        <v>16</v>
      </c>
      <c r="B26" t="str">
        <f>B7</f>
        <v>Outflow 2</v>
      </c>
      <c r="C26">
        <f>C7</f>
        <v>4</v>
      </c>
      <c r="D26" t="s">
        <v>10</v>
      </c>
      <c r="H26" s="1"/>
      <c r="I26" s="2"/>
      <c r="J26" s="1" t="s">
        <v>3</v>
      </c>
      <c r="K26" s="2">
        <f>I27</f>
        <v>96</v>
      </c>
    </row>
    <row r="27" spans="2:11" ht="12.75">
      <c r="B27" s="12" t="s">
        <v>28</v>
      </c>
      <c r="D27">
        <v>4</v>
      </c>
      <c r="E27" s="10" t="s">
        <v>18</v>
      </c>
      <c r="F27" s="2">
        <f>E21</f>
        <v>24</v>
      </c>
      <c r="G27" t="s">
        <v>21</v>
      </c>
      <c r="H27" s="1" t="s">
        <v>3</v>
      </c>
      <c r="I27" s="2">
        <f>D27*F27</f>
        <v>96</v>
      </c>
      <c r="J27" s="1"/>
      <c r="K27" s="2"/>
    </row>
    <row r="28" spans="1:11" ht="12.75">
      <c r="A28" s="1" t="s">
        <v>3</v>
      </c>
      <c r="B28" t="s">
        <v>17</v>
      </c>
      <c r="C28">
        <f>C22-C26</f>
        <v>6</v>
      </c>
      <c r="D28" t="s">
        <v>10</v>
      </c>
      <c r="I28" s="2"/>
      <c r="J28" s="1" t="s">
        <v>3</v>
      </c>
      <c r="K28" s="2">
        <f>K22-K26</f>
        <v>114</v>
      </c>
    </row>
    <row r="29" spans="2:11" ht="12.75">
      <c r="B29" s="12" t="s">
        <v>28</v>
      </c>
      <c r="D29">
        <v>2</v>
      </c>
      <c r="E29" s="10" t="s">
        <v>18</v>
      </c>
      <c r="F29" s="2">
        <f aca="true" t="shared" si="0" ref="F29:G31">F23</f>
        <v>15</v>
      </c>
      <c r="G29" t="str">
        <f t="shared" si="0"/>
        <v>from beg. inventory</v>
      </c>
      <c r="H29" s="1" t="s">
        <v>3</v>
      </c>
      <c r="I29" s="2">
        <f>D29*F29</f>
        <v>30</v>
      </c>
      <c r="J29" s="1"/>
      <c r="K29" s="2"/>
    </row>
    <row r="30" spans="4:11" ht="12.75">
      <c r="D30">
        <v>2</v>
      </c>
      <c r="E30" s="10" t="s">
        <v>18</v>
      </c>
      <c r="F30" s="2">
        <f t="shared" si="0"/>
        <v>18</v>
      </c>
      <c r="G30" t="str">
        <f t="shared" si="0"/>
        <v>from inflow 1</v>
      </c>
      <c r="H30" s="1" t="s">
        <v>3</v>
      </c>
      <c r="I30" s="2">
        <f>D30*F30</f>
        <v>36</v>
      </c>
      <c r="J30" s="1"/>
      <c r="K30" s="2"/>
    </row>
    <row r="31" spans="4:11" ht="12.75">
      <c r="D31">
        <v>2</v>
      </c>
      <c r="E31" s="10" t="s">
        <v>18</v>
      </c>
      <c r="F31" s="2">
        <f t="shared" si="0"/>
        <v>24</v>
      </c>
      <c r="G31" t="str">
        <f t="shared" si="0"/>
        <v>from inflow 2</v>
      </c>
      <c r="H31" s="1" t="s">
        <v>3</v>
      </c>
      <c r="I31" s="2">
        <f>D31*F31</f>
        <v>48</v>
      </c>
      <c r="J31" s="1"/>
      <c r="K31" s="2"/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4</oddHeader>
    <oddFooter>&amp;R&amp;6&amp;F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5" width="5.57421875" style="0" bestFit="1" customWidth="1"/>
    <col min="7" max="7" width="12.00390625" style="0" bestFit="1" customWidth="1"/>
    <col min="8" max="8" width="11.57421875" style="0" hidden="1" customWidth="1"/>
    <col min="9" max="9" width="8.28125" style="0" hidden="1" customWidth="1"/>
    <col min="10" max="10" width="2.140625" style="0" bestFit="1" customWidth="1"/>
    <col min="11" max="11" width="6.57421875" style="0" bestFit="1" customWidth="1"/>
  </cols>
  <sheetData>
    <row r="1" spans="1:2" ht="12.75">
      <c r="A1" t="s">
        <v>22</v>
      </c>
      <c r="B1" s="3" t="s">
        <v>0</v>
      </c>
    </row>
    <row r="3" spans="2:11" ht="12.75">
      <c r="B3" s="13" t="s">
        <v>1</v>
      </c>
      <c r="C3" s="13">
        <v>2</v>
      </c>
      <c r="D3" s="13" t="s">
        <v>2</v>
      </c>
      <c r="E3" s="14">
        <v>15</v>
      </c>
      <c r="F3" s="13"/>
      <c r="G3" s="13"/>
      <c r="H3" s="13"/>
      <c r="I3" s="13"/>
      <c r="J3" s="15" t="s">
        <v>3</v>
      </c>
      <c r="K3" s="14">
        <f>C3*E3</f>
        <v>30</v>
      </c>
    </row>
    <row r="4" spans="2:11" ht="12.75">
      <c r="B4" s="13" t="s">
        <v>4</v>
      </c>
      <c r="C4" s="13">
        <v>10</v>
      </c>
      <c r="D4" s="13" t="s">
        <v>2</v>
      </c>
      <c r="E4" s="14">
        <v>18</v>
      </c>
      <c r="F4" s="13"/>
      <c r="G4" s="13"/>
      <c r="H4" s="13"/>
      <c r="I4" s="13"/>
      <c r="J4" s="15" t="s">
        <v>3</v>
      </c>
      <c r="K4" s="14">
        <f>C4*E4</f>
        <v>180</v>
      </c>
    </row>
    <row r="5" spans="2:11" ht="12.75">
      <c r="B5" s="13" t="s">
        <v>5</v>
      </c>
      <c r="C5" s="13">
        <v>8</v>
      </c>
      <c r="D5" s="13" t="s">
        <v>2</v>
      </c>
      <c r="E5" s="14"/>
      <c r="F5" s="13"/>
      <c r="G5" s="13"/>
      <c r="H5" s="13"/>
      <c r="I5" s="13"/>
      <c r="J5" s="15" t="s">
        <v>3</v>
      </c>
      <c r="K5" s="14"/>
    </row>
    <row r="6" spans="2:11" ht="12.75">
      <c r="B6" s="13" t="s">
        <v>6</v>
      </c>
      <c r="C6" s="13">
        <v>6</v>
      </c>
      <c r="D6" s="13" t="s">
        <v>2</v>
      </c>
      <c r="E6" s="14">
        <v>24</v>
      </c>
      <c r="F6" s="13"/>
      <c r="G6" s="13"/>
      <c r="H6" s="13"/>
      <c r="I6" s="13"/>
      <c r="J6" s="15" t="s">
        <v>3</v>
      </c>
      <c r="K6" s="14">
        <f>C6*E6</f>
        <v>144</v>
      </c>
    </row>
    <row r="7" spans="2:11" ht="12.75">
      <c r="B7" s="13" t="s">
        <v>7</v>
      </c>
      <c r="C7" s="13">
        <v>4</v>
      </c>
      <c r="D7" s="13" t="s">
        <v>2</v>
      </c>
      <c r="E7" s="13"/>
      <c r="F7" s="13"/>
      <c r="G7" s="13"/>
      <c r="H7" s="13"/>
      <c r="I7" s="13"/>
      <c r="J7" s="15" t="s">
        <v>3</v>
      </c>
      <c r="K7" s="13"/>
    </row>
    <row r="9" ht="12.75">
      <c r="B9" s="3" t="s">
        <v>23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8</v>
      </c>
      <c r="B13" t="s">
        <v>6</v>
      </c>
      <c r="C13">
        <f>C6</f>
        <v>6</v>
      </c>
      <c r="D13" t="s">
        <v>2</v>
      </c>
      <c r="E13" s="2">
        <f>E6</f>
        <v>24</v>
      </c>
      <c r="J13" s="1" t="s">
        <v>3</v>
      </c>
      <c r="K13" s="2">
        <f>C13*E13</f>
        <v>144</v>
      </c>
    </row>
    <row r="14" spans="1:11" ht="12.75">
      <c r="A14" s="1" t="s">
        <v>3</v>
      </c>
      <c r="B14" t="s">
        <v>24</v>
      </c>
      <c r="C14">
        <f>C11+C12+C13</f>
        <v>18</v>
      </c>
      <c r="D14" t="s">
        <v>10</v>
      </c>
      <c r="J14" s="1" t="s">
        <v>3</v>
      </c>
      <c r="K14" s="2">
        <f>SUM(K11:K13)</f>
        <v>354</v>
      </c>
    </row>
    <row r="16" spans="5:7" ht="12.75">
      <c r="E16" s="4" t="s">
        <v>15</v>
      </c>
      <c r="F16" s="10" t="str">
        <f>K14&amp;"/"&amp;C14&amp;"  ="</f>
        <v>354/18  =</v>
      </c>
      <c r="G16">
        <f>K14/C14</f>
        <v>19.666666666666668</v>
      </c>
    </row>
    <row r="18" spans="1:5" ht="12.75">
      <c r="A18" s="8" t="s">
        <v>16</v>
      </c>
      <c r="B18" t="s">
        <v>5</v>
      </c>
      <c r="C18">
        <f>C5</f>
        <v>8</v>
      </c>
      <c r="D18" t="s">
        <v>2</v>
      </c>
      <c r="E18" s="2">
        <f>G16</f>
        <v>19.666666666666668</v>
      </c>
    </row>
    <row r="19" spans="1:5" ht="12.75">
      <c r="A19" s="8" t="s">
        <v>16</v>
      </c>
      <c r="B19" t="s">
        <v>7</v>
      </c>
      <c r="C19">
        <f>C7</f>
        <v>4</v>
      </c>
      <c r="D19" t="s">
        <v>2</v>
      </c>
      <c r="E19" s="2">
        <f>G16</f>
        <v>19.666666666666668</v>
      </c>
    </row>
    <row r="20" spans="2:11" ht="12.75">
      <c r="B20" s="11" t="s">
        <v>3</v>
      </c>
      <c r="C20">
        <f>SUM(C18:C19)</f>
        <v>12</v>
      </c>
      <c r="D20" t="s">
        <v>2</v>
      </c>
      <c r="E20" s="2">
        <f>G16</f>
        <v>19.666666666666668</v>
      </c>
      <c r="J20" s="1" t="s">
        <v>3</v>
      </c>
      <c r="K20" s="2">
        <f>C20*E20</f>
        <v>236</v>
      </c>
    </row>
    <row r="21" spans="1:11" ht="12.75">
      <c r="A21" s="1" t="s">
        <v>3</v>
      </c>
      <c r="B21" t="s">
        <v>17</v>
      </c>
      <c r="C21">
        <f>C14-C20</f>
        <v>6</v>
      </c>
      <c r="D21" t="s">
        <v>2</v>
      </c>
      <c r="E21" s="2">
        <f>G16</f>
        <v>19.666666666666668</v>
      </c>
      <c r="J21" s="1" t="s">
        <v>3</v>
      </c>
      <c r="K21" s="2">
        <f>C21*E21</f>
        <v>118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5</oddHeader>
    <oddFooter>&amp;R&amp;6&amp;F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6.57421875" style="0" bestFit="1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1</v>
      </c>
      <c r="C3">
        <v>2</v>
      </c>
      <c r="D3" t="s">
        <v>2</v>
      </c>
      <c r="E3" s="2">
        <v>15</v>
      </c>
      <c r="J3" s="1" t="s">
        <v>3</v>
      </c>
      <c r="K3" s="2">
        <f>C3*E3</f>
        <v>30</v>
      </c>
    </row>
    <row r="4" spans="2:11" ht="12.75">
      <c r="B4" t="s">
        <v>4</v>
      </c>
      <c r="C4">
        <v>10</v>
      </c>
      <c r="D4" t="s">
        <v>2</v>
      </c>
      <c r="E4" s="2">
        <v>18</v>
      </c>
      <c r="J4" s="1" t="s">
        <v>3</v>
      </c>
      <c r="K4" s="2">
        <f>C4*E4</f>
        <v>180</v>
      </c>
    </row>
    <row r="5" spans="2:11" ht="12.75">
      <c r="B5" t="s">
        <v>5</v>
      </c>
      <c r="C5">
        <v>8</v>
      </c>
      <c r="D5" t="s">
        <v>2</v>
      </c>
      <c r="E5" s="2"/>
      <c r="J5" s="1" t="s">
        <v>3</v>
      </c>
      <c r="K5" s="2"/>
    </row>
    <row r="6" spans="2:11" ht="12.75">
      <c r="B6" t="s">
        <v>6</v>
      </c>
      <c r="C6">
        <v>6</v>
      </c>
      <c r="D6" t="s">
        <v>2</v>
      </c>
      <c r="E6" s="2">
        <v>24</v>
      </c>
      <c r="J6" s="1" t="s">
        <v>3</v>
      </c>
      <c r="K6" s="2">
        <f>C6*E6</f>
        <v>144</v>
      </c>
    </row>
    <row r="7" spans="2:10" ht="12.75">
      <c r="B7" t="s">
        <v>7</v>
      </c>
      <c r="C7">
        <v>4</v>
      </c>
      <c r="D7" t="s">
        <v>2</v>
      </c>
      <c r="J7" s="1" t="s">
        <v>3</v>
      </c>
    </row>
    <row r="9" ht="12.75">
      <c r="B9" s="3" t="s">
        <v>25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8</v>
      </c>
      <c r="B13" t="s">
        <v>6</v>
      </c>
      <c r="C13">
        <f>C6</f>
        <v>6</v>
      </c>
      <c r="D13" t="s">
        <v>2</v>
      </c>
      <c r="E13" s="2">
        <f>E6</f>
        <v>24</v>
      </c>
      <c r="J13" s="1" t="s">
        <v>3</v>
      </c>
      <c r="K13" s="2">
        <f>C13*E13</f>
        <v>144</v>
      </c>
    </row>
    <row r="14" spans="1:11" ht="12.75">
      <c r="A14" s="1" t="s">
        <v>3</v>
      </c>
      <c r="B14" t="s">
        <v>24</v>
      </c>
      <c r="C14">
        <f>C11+C12+C13</f>
        <v>18</v>
      </c>
      <c r="D14" t="s">
        <v>10</v>
      </c>
      <c r="J14" s="1" t="s">
        <v>3</v>
      </c>
      <c r="K14" s="2">
        <f>SUM(K11:K13)</f>
        <v>354</v>
      </c>
    </row>
    <row r="15" spans="1:4" ht="12.75">
      <c r="A15" s="8" t="s">
        <v>16</v>
      </c>
      <c r="B15" t="s">
        <v>5</v>
      </c>
      <c r="C15">
        <f>C5</f>
        <v>8</v>
      </c>
      <c r="D15" t="s">
        <v>10</v>
      </c>
    </row>
    <row r="16" spans="1:4" ht="12.75">
      <c r="A16" s="8" t="s">
        <v>16</v>
      </c>
      <c r="B16" t="s">
        <v>7</v>
      </c>
      <c r="C16">
        <f>C7</f>
        <v>4</v>
      </c>
      <c r="D16" t="s">
        <v>10</v>
      </c>
    </row>
    <row r="17" spans="2:11" ht="12.75">
      <c r="B17" s="11" t="s">
        <v>3</v>
      </c>
      <c r="C17">
        <f>C15+C16</f>
        <v>12</v>
      </c>
      <c r="D17" t="s">
        <v>10</v>
      </c>
      <c r="J17" s="1" t="s">
        <v>3</v>
      </c>
      <c r="K17" s="2">
        <f>I18+I19</f>
        <v>210</v>
      </c>
    </row>
    <row r="18" spans="2:9" ht="12.75">
      <c r="B18" s="12" t="s">
        <v>28</v>
      </c>
      <c r="D18">
        <f>C3</f>
        <v>2</v>
      </c>
      <c r="E18" s="10" t="s">
        <v>18</v>
      </c>
      <c r="F18" s="2">
        <f>E3</f>
        <v>15</v>
      </c>
      <c r="G18" t="s">
        <v>19</v>
      </c>
      <c r="H18" s="1" t="s">
        <v>3</v>
      </c>
      <c r="I18" s="2">
        <f>D18*F18</f>
        <v>30</v>
      </c>
    </row>
    <row r="19" spans="4:9" ht="12.75">
      <c r="D19">
        <f>C17-D18</f>
        <v>10</v>
      </c>
      <c r="E19" s="10" t="s">
        <v>18</v>
      </c>
      <c r="F19" s="2">
        <f>E4</f>
        <v>18</v>
      </c>
      <c r="G19" t="s">
        <v>20</v>
      </c>
      <c r="H19" s="1" t="s">
        <v>3</v>
      </c>
      <c r="I19" s="2">
        <f>D19*F19</f>
        <v>180</v>
      </c>
    </row>
    <row r="20" spans="1:11" ht="12.75">
      <c r="A20" s="1" t="s">
        <v>3</v>
      </c>
      <c r="B20" t="s">
        <v>17</v>
      </c>
      <c r="C20">
        <f>C14-C17</f>
        <v>6</v>
      </c>
      <c r="D20" t="s">
        <v>10</v>
      </c>
      <c r="H20" s="1"/>
      <c r="I20" s="2"/>
      <c r="J20" s="1" t="s">
        <v>3</v>
      </c>
      <c r="K20" s="2">
        <f>I21</f>
        <v>144</v>
      </c>
    </row>
    <row r="21" spans="2:9" ht="12.75">
      <c r="B21" s="12" t="s">
        <v>28</v>
      </c>
      <c r="D21">
        <v>6</v>
      </c>
      <c r="E21" s="10" t="s">
        <v>18</v>
      </c>
      <c r="F21" s="2">
        <f>E6</f>
        <v>24</v>
      </c>
      <c r="G21" t="s">
        <v>21</v>
      </c>
      <c r="H21" s="1" t="s">
        <v>3</v>
      </c>
      <c r="I21" s="2">
        <f>D21*F21</f>
        <v>144</v>
      </c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6</oddHeader>
    <oddFooter>&amp;R&amp;6&amp;F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6.57421875" style="0" bestFit="1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1</v>
      </c>
      <c r="C3">
        <v>2</v>
      </c>
      <c r="D3" t="s">
        <v>2</v>
      </c>
      <c r="E3" s="2">
        <v>15</v>
      </c>
      <c r="J3" s="1" t="s">
        <v>3</v>
      </c>
      <c r="K3" s="2">
        <f>C3*E3</f>
        <v>30</v>
      </c>
    </row>
    <row r="4" spans="2:11" ht="12.75">
      <c r="B4" t="s">
        <v>4</v>
      </c>
      <c r="C4">
        <v>10</v>
      </c>
      <c r="D4" t="s">
        <v>2</v>
      </c>
      <c r="E4" s="2">
        <v>18</v>
      </c>
      <c r="J4" s="1" t="s">
        <v>3</v>
      </c>
      <c r="K4" s="2">
        <f>C4*E4</f>
        <v>180</v>
      </c>
    </row>
    <row r="5" spans="2:11" ht="12.75">
      <c r="B5" t="s">
        <v>5</v>
      </c>
      <c r="C5">
        <v>8</v>
      </c>
      <c r="D5" t="s">
        <v>2</v>
      </c>
      <c r="E5" s="2"/>
      <c r="J5" s="1" t="s">
        <v>3</v>
      </c>
      <c r="K5" s="2"/>
    </row>
    <row r="6" spans="2:11" ht="12.75">
      <c r="B6" t="s">
        <v>6</v>
      </c>
      <c r="C6">
        <v>6</v>
      </c>
      <c r="D6" t="s">
        <v>2</v>
      </c>
      <c r="E6" s="2">
        <v>24</v>
      </c>
      <c r="J6" s="1" t="s">
        <v>3</v>
      </c>
      <c r="K6" s="2">
        <f>C6*E6</f>
        <v>144</v>
      </c>
    </row>
    <row r="7" spans="2:10" ht="12.75">
      <c r="B7" t="s">
        <v>7</v>
      </c>
      <c r="C7">
        <v>4</v>
      </c>
      <c r="D7" t="s">
        <v>2</v>
      </c>
      <c r="J7" s="1" t="s">
        <v>3</v>
      </c>
    </row>
    <row r="9" ht="12.75">
      <c r="B9" s="3" t="s">
        <v>26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8</v>
      </c>
      <c r="B13" t="s">
        <v>6</v>
      </c>
      <c r="C13">
        <f>C6</f>
        <v>6</v>
      </c>
      <c r="D13" t="s">
        <v>2</v>
      </c>
      <c r="E13" s="2">
        <f>E6</f>
        <v>24</v>
      </c>
      <c r="J13" s="1" t="s">
        <v>3</v>
      </c>
      <c r="K13" s="2">
        <f>C13*E13</f>
        <v>144</v>
      </c>
    </row>
    <row r="14" spans="1:11" ht="12.75">
      <c r="A14" s="1" t="s">
        <v>3</v>
      </c>
      <c r="B14" t="s">
        <v>24</v>
      </c>
      <c r="C14">
        <f>C11+C12+C13</f>
        <v>18</v>
      </c>
      <c r="D14" t="s">
        <v>10</v>
      </c>
      <c r="J14" s="1" t="s">
        <v>3</v>
      </c>
      <c r="K14" s="2">
        <f>SUM(K11:K13)</f>
        <v>354</v>
      </c>
    </row>
    <row r="15" spans="1:4" ht="12.75">
      <c r="A15" s="8" t="s">
        <v>16</v>
      </c>
      <c r="B15" t="s">
        <v>5</v>
      </c>
      <c r="C15">
        <f>C5</f>
        <v>8</v>
      </c>
      <c r="D15" t="s">
        <v>10</v>
      </c>
    </row>
    <row r="16" spans="1:4" ht="12.75">
      <c r="A16" s="8" t="s">
        <v>16</v>
      </c>
      <c r="B16" t="s">
        <v>7</v>
      </c>
      <c r="C16">
        <f>C7</f>
        <v>4</v>
      </c>
      <c r="D16" t="s">
        <v>10</v>
      </c>
    </row>
    <row r="17" spans="2:11" ht="12.75">
      <c r="B17" s="11" t="s">
        <v>3</v>
      </c>
      <c r="C17">
        <f>C15+C16</f>
        <v>12</v>
      </c>
      <c r="D17" t="s">
        <v>10</v>
      </c>
      <c r="J17" s="1" t="s">
        <v>3</v>
      </c>
      <c r="K17" s="2">
        <f>I18+I19</f>
        <v>252</v>
      </c>
    </row>
    <row r="18" spans="2:9" ht="12.75">
      <c r="B18" s="12" t="s">
        <v>28</v>
      </c>
      <c r="D18">
        <v>6</v>
      </c>
      <c r="E18" s="10" t="s">
        <v>18</v>
      </c>
      <c r="F18" s="2">
        <f>E13</f>
        <v>24</v>
      </c>
      <c r="G18" t="s">
        <v>21</v>
      </c>
      <c r="H18" s="1" t="s">
        <v>3</v>
      </c>
      <c r="I18" s="2">
        <f>D18*F18</f>
        <v>144</v>
      </c>
    </row>
    <row r="19" spans="4:9" ht="12.75">
      <c r="D19">
        <f>C17-D18</f>
        <v>6</v>
      </c>
      <c r="E19" s="10" t="s">
        <v>18</v>
      </c>
      <c r="F19" s="2">
        <f>E4</f>
        <v>18</v>
      </c>
      <c r="G19" t="s">
        <v>20</v>
      </c>
      <c r="H19" s="1" t="s">
        <v>3</v>
      </c>
      <c r="I19" s="2">
        <f>D19*F19</f>
        <v>108</v>
      </c>
    </row>
    <row r="20" spans="1:11" ht="12.75">
      <c r="A20" s="1" t="s">
        <v>3</v>
      </c>
      <c r="B20" t="s">
        <v>17</v>
      </c>
      <c r="C20">
        <f>C14-C17</f>
        <v>6</v>
      </c>
      <c r="D20" t="s">
        <v>10</v>
      </c>
      <c r="H20" s="1"/>
      <c r="I20" s="2"/>
      <c r="J20" s="1" t="s">
        <v>3</v>
      </c>
      <c r="K20" s="2">
        <f>I21+I22</f>
        <v>102</v>
      </c>
    </row>
    <row r="21" spans="2:9" ht="12.75">
      <c r="B21" s="12" t="s">
        <v>28</v>
      </c>
      <c r="D21">
        <f>C3</f>
        <v>2</v>
      </c>
      <c r="E21" s="10" t="s">
        <v>18</v>
      </c>
      <c r="F21" s="2">
        <f>E3</f>
        <v>15</v>
      </c>
      <c r="G21" t="s">
        <v>19</v>
      </c>
      <c r="H21" s="1" t="s">
        <v>3</v>
      </c>
      <c r="I21" s="2">
        <f>D21*F21</f>
        <v>30</v>
      </c>
    </row>
    <row r="22" spans="4:9" ht="12.75">
      <c r="D22">
        <f>C4-D19</f>
        <v>4</v>
      </c>
      <c r="E22" s="10" t="s">
        <v>18</v>
      </c>
      <c r="F22" s="2">
        <f>E4</f>
        <v>18</v>
      </c>
      <c r="G22" t="s">
        <v>20</v>
      </c>
      <c r="H22" s="1" t="s">
        <v>3</v>
      </c>
      <c r="I22" s="2">
        <f>D22*F22</f>
        <v>72</v>
      </c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7</oddHeader>
    <oddFooter>&amp;R&amp;6&amp;F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0" bestFit="1" customWidth="1"/>
    <col min="2" max="2" width="17.00390625" style="0" bestFit="1" customWidth="1"/>
    <col min="3" max="3" width="3.140625" style="0" customWidth="1"/>
    <col min="4" max="4" width="7.140625" style="0" bestFit="1" customWidth="1"/>
    <col min="5" max="6" width="5.57421875" style="0" bestFit="1" customWidth="1"/>
    <col min="7" max="7" width="16.57421875" style="0" bestFit="1" customWidth="1"/>
    <col min="8" max="8" width="2.140625" style="0" bestFit="1" customWidth="1"/>
    <col min="9" max="9" width="6.57421875" style="0" bestFit="1" customWidth="1"/>
    <col min="10" max="10" width="2.140625" style="0" bestFit="1" customWidth="1"/>
    <col min="11" max="11" width="6.57421875" style="0" bestFit="1" customWidth="1"/>
  </cols>
  <sheetData>
    <row r="1" ht="12.75">
      <c r="B1" s="3" t="s">
        <v>0</v>
      </c>
    </row>
    <row r="3" spans="2:11" ht="12.75">
      <c r="B3" t="s">
        <v>1</v>
      </c>
      <c r="C3">
        <v>2</v>
      </c>
      <c r="D3" t="s">
        <v>2</v>
      </c>
      <c r="E3" s="2">
        <v>15</v>
      </c>
      <c r="J3" s="1" t="s">
        <v>3</v>
      </c>
      <c r="K3" s="2">
        <f>C3*E3</f>
        <v>30</v>
      </c>
    </row>
    <row r="4" spans="2:11" ht="12.75">
      <c r="B4" t="s">
        <v>4</v>
      </c>
      <c r="C4">
        <v>10</v>
      </c>
      <c r="D4" t="s">
        <v>2</v>
      </c>
      <c r="E4" s="2">
        <v>18</v>
      </c>
      <c r="J4" s="1" t="s">
        <v>3</v>
      </c>
      <c r="K4" s="2">
        <f>C4*E4</f>
        <v>180</v>
      </c>
    </row>
    <row r="5" spans="2:11" ht="12.75">
      <c r="B5" t="s">
        <v>5</v>
      </c>
      <c r="C5">
        <v>8</v>
      </c>
      <c r="D5" t="s">
        <v>2</v>
      </c>
      <c r="E5" s="2"/>
      <c r="J5" s="1" t="s">
        <v>3</v>
      </c>
      <c r="K5" s="2"/>
    </row>
    <row r="6" spans="2:11" ht="12.75">
      <c r="B6" t="s">
        <v>6</v>
      </c>
      <c r="C6">
        <v>6</v>
      </c>
      <c r="D6" t="s">
        <v>2</v>
      </c>
      <c r="E6" s="2">
        <v>24</v>
      </c>
      <c r="J6" s="1" t="s">
        <v>3</v>
      </c>
      <c r="K6" s="2">
        <f>C6*E6</f>
        <v>144</v>
      </c>
    </row>
    <row r="7" spans="2:10" ht="12.75">
      <c r="B7" t="s">
        <v>7</v>
      </c>
      <c r="C7">
        <v>4</v>
      </c>
      <c r="D7" t="s">
        <v>2</v>
      </c>
      <c r="J7" s="1" t="s">
        <v>3</v>
      </c>
    </row>
    <row r="9" ht="12.75">
      <c r="B9" s="3" t="s">
        <v>27</v>
      </c>
    </row>
    <row r="11" spans="2:11" ht="12.75">
      <c r="B11" t="s">
        <v>1</v>
      </c>
      <c r="C11">
        <f>C3</f>
        <v>2</v>
      </c>
      <c r="D11" t="s">
        <v>2</v>
      </c>
      <c r="E11" s="2">
        <f>E3</f>
        <v>15</v>
      </c>
      <c r="J11" s="1" t="s">
        <v>3</v>
      </c>
      <c r="K11" s="2">
        <f>C11*E11</f>
        <v>30</v>
      </c>
    </row>
    <row r="12" spans="1:11" ht="12.75">
      <c r="A12" s="1" t="s">
        <v>8</v>
      </c>
      <c r="B12" t="s">
        <v>4</v>
      </c>
      <c r="C12">
        <f>C4</f>
        <v>10</v>
      </c>
      <c r="D12" t="s">
        <v>2</v>
      </c>
      <c r="E12" s="2">
        <f>E4</f>
        <v>18</v>
      </c>
      <c r="J12" s="1" t="s">
        <v>3</v>
      </c>
      <c r="K12" s="2">
        <f>C12*E12</f>
        <v>180</v>
      </c>
    </row>
    <row r="13" spans="1:11" ht="12.75">
      <c r="A13" s="1" t="s">
        <v>8</v>
      </c>
      <c r="B13" t="s">
        <v>6</v>
      </c>
      <c r="C13">
        <f>C6</f>
        <v>6</v>
      </c>
      <c r="D13" t="s">
        <v>2</v>
      </c>
      <c r="E13" s="2">
        <f>E6</f>
        <v>24</v>
      </c>
      <c r="J13" s="1" t="s">
        <v>3</v>
      </c>
      <c r="K13" s="2">
        <f>C13*E13</f>
        <v>144</v>
      </c>
    </row>
    <row r="14" spans="1:11" ht="12.75">
      <c r="A14" s="1" t="s">
        <v>3</v>
      </c>
      <c r="B14" t="s">
        <v>24</v>
      </c>
      <c r="C14">
        <f>C11+C12+C13</f>
        <v>18</v>
      </c>
      <c r="D14" t="s">
        <v>10</v>
      </c>
      <c r="J14" s="1" t="s">
        <v>3</v>
      </c>
      <c r="K14" s="2">
        <f>SUM(K11:K13)</f>
        <v>354</v>
      </c>
    </row>
    <row r="15" spans="1:4" ht="12.75">
      <c r="A15" s="8" t="s">
        <v>16</v>
      </c>
      <c r="B15" t="s">
        <v>5</v>
      </c>
      <c r="C15">
        <f>C5</f>
        <v>8</v>
      </c>
      <c r="D15" t="s">
        <v>10</v>
      </c>
    </row>
    <row r="16" spans="1:4" ht="12.75">
      <c r="A16" s="8" t="s">
        <v>16</v>
      </c>
      <c r="B16" t="s">
        <v>7</v>
      </c>
      <c r="C16">
        <f>C7</f>
        <v>4</v>
      </c>
      <c r="D16" t="s">
        <v>10</v>
      </c>
    </row>
    <row r="17" spans="2:11" ht="12.75">
      <c r="B17" s="11" t="s">
        <v>3</v>
      </c>
      <c r="C17">
        <f>C15+C16</f>
        <v>12</v>
      </c>
      <c r="D17" t="s">
        <v>10</v>
      </c>
      <c r="J17" s="1" t="s">
        <v>3</v>
      </c>
      <c r="K17" s="2">
        <f>I18+I19</f>
        <v>252</v>
      </c>
    </row>
    <row r="18" spans="2:9" ht="12.75">
      <c r="B18" s="12" t="s">
        <v>28</v>
      </c>
      <c r="D18">
        <v>6</v>
      </c>
      <c r="E18" s="10" t="s">
        <v>18</v>
      </c>
      <c r="F18" s="2">
        <f>E13</f>
        <v>24</v>
      </c>
      <c r="G18" t="s">
        <v>21</v>
      </c>
      <c r="H18" s="1" t="s">
        <v>3</v>
      </c>
      <c r="I18" s="2">
        <f>D18*F18</f>
        <v>144</v>
      </c>
    </row>
    <row r="19" spans="4:9" ht="12.75">
      <c r="D19">
        <f>C17-D18</f>
        <v>6</v>
      </c>
      <c r="E19" s="10" t="s">
        <v>18</v>
      </c>
      <c r="F19" s="2">
        <f>E4</f>
        <v>18</v>
      </c>
      <c r="G19" t="s">
        <v>20</v>
      </c>
      <c r="H19" s="1" t="s">
        <v>3</v>
      </c>
      <c r="I19" s="2">
        <f>D19*F19</f>
        <v>108</v>
      </c>
    </row>
    <row r="20" spans="1:11" ht="12.75">
      <c r="A20" s="1" t="s">
        <v>3</v>
      </c>
      <c r="B20" t="s">
        <v>17</v>
      </c>
      <c r="C20">
        <f>C14-C17</f>
        <v>6</v>
      </c>
      <c r="D20" t="s">
        <v>10</v>
      </c>
      <c r="H20" s="1"/>
      <c r="I20" s="2"/>
      <c r="J20" s="1" t="s">
        <v>3</v>
      </c>
      <c r="K20" s="2">
        <f>I21+I22</f>
        <v>102</v>
      </c>
    </row>
    <row r="21" spans="2:9" ht="12.75">
      <c r="B21" s="12" t="s">
        <v>28</v>
      </c>
      <c r="D21">
        <f>C3</f>
        <v>2</v>
      </c>
      <c r="E21" s="10" t="s">
        <v>18</v>
      </c>
      <c r="F21" s="2">
        <f>E3</f>
        <v>15</v>
      </c>
      <c r="G21" t="s">
        <v>19</v>
      </c>
      <c r="H21" s="1" t="s">
        <v>3</v>
      </c>
      <c r="I21" s="2">
        <f>D21*F21</f>
        <v>30</v>
      </c>
    </row>
    <row r="22" spans="4:9" ht="12.75">
      <c r="D22">
        <f>C4-D19</f>
        <v>4</v>
      </c>
      <c r="E22" s="10" t="s">
        <v>18</v>
      </c>
      <c r="F22" s="2">
        <f>E4</f>
        <v>18</v>
      </c>
      <c r="G22" t="s">
        <v>20</v>
      </c>
      <c r="H22" s="1" t="s">
        <v>3</v>
      </c>
      <c r="I22" s="2">
        <f>D22*F22</f>
        <v>72</v>
      </c>
    </row>
  </sheetData>
  <sheetProtection sheet="1" objects="1" scenarios="1"/>
  <dataValidations count="5">
    <dataValidation type="list" allowBlank="1" showDropDown="1" showInputMessage="1" showErrorMessage="1" sqref="C3">
      <formula1>"2"</formula1>
    </dataValidation>
    <dataValidation type="list" allowBlank="1" showDropDown="1" showInputMessage="1" showErrorMessage="1" sqref="C4">
      <formula1>"10"</formula1>
    </dataValidation>
    <dataValidation type="list" allowBlank="1" showDropDown="1" showInputMessage="1" showErrorMessage="1" sqref="C5">
      <formula1>"8"</formula1>
    </dataValidation>
    <dataValidation type="list" allowBlank="1" showDropDown="1" showInputMessage="1" showErrorMessage="1" sqref="C6">
      <formula1>"6"</formula1>
    </dataValidation>
    <dataValidation type="list" allowBlank="1" showDropDown="1" showInputMessage="1" showErrorMessage="1" sqref="C7">
      <formula1>"4"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8</oddHeader>
    <oddFooter>&amp;R&amp;6&amp;F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2005-04-19T10:57:08Z</cp:lastPrinted>
  <dcterms:created xsi:type="dcterms:W3CDTF">1999-04-06T16:29:27Z</dcterms:created>
  <dcterms:modified xsi:type="dcterms:W3CDTF">2005-04-28T11:30:30Z</dcterms:modified>
  <cp:category/>
  <cp:version/>
  <cp:contentType/>
  <cp:contentStatus/>
</cp:coreProperties>
</file>