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990" activeTab="0"/>
  </bookViews>
  <sheets>
    <sheet name="Produkte" sheetId="1" r:id="rId1"/>
    <sheet name="Gemeinkosten" sheetId="2" r:id="rId2"/>
    <sheet name="ibL" sheetId="3" r:id="rId3"/>
    <sheet name="BAB1" sheetId="4" r:id="rId4"/>
    <sheet name="Gewinn1" sheetId="5" r:id="rId5"/>
    <sheet name="BAB2" sheetId="6" r:id="rId6"/>
    <sheet name="Gewinn2" sheetId="7" r:id="rId7"/>
    <sheet name="BAB3" sheetId="8" r:id="rId8"/>
    <sheet name="Gewinn3" sheetId="9" r:id="rId9"/>
    <sheet name="BAB4" sheetId="10" r:id="rId10"/>
    <sheet name="Gewinn4" sheetId="11" r:id="rId11"/>
    <sheet name="BAB5" sheetId="12" r:id="rId12"/>
    <sheet name="Gewinn5" sheetId="13" r:id="rId13"/>
    <sheet name="BAB6" sheetId="14" r:id="rId14"/>
    <sheet name="Gewinn6" sheetId="15" r:id="rId15"/>
  </sheets>
  <definedNames>
    <definedName name="solver_adj" localSheetId="2" hidden="1">'ibL'!$B$49:$D$49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'ibL'!$B$49</definedName>
    <definedName name="solver_lhs2" localSheetId="2" hidden="1">'ibL'!$C$49</definedName>
    <definedName name="solver_lhs3" localSheetId="2" hidden="1">'ibL'!$D$49</definedName>
    <definedName name="solver_lhs4" localSheetId="2" hidden="1">'ibL'!$F$46</definedName>
    <definedName name="solver_lhs5" localSheetId="2" hidden="1">'ibL'!$F$47</definedName>
    <definedName name="solver_lin" localSheetId="2" hidden="1">2</definedName>
    <definedName name="solver_neg" localSheetId="2" hidden="1">2</definedName>
    <definedName name="solver_num" localSheetId="2" hidden="1">5</definedName>
    <definedName name="solver_nwt" localSheetId="2" hidden="1">1</definedName>
    <definedName name="solver_opt" localSheetId="2" hidden="1">'ibL'!$F$45</definedName>
    <definedName name="solver_pre" localSheetId="2" hidden="1">0.000001</definedName>
    <definedName name="solver_rel1" localSheetId="2" hidden="1">3</definedName>
    <definedName name="solver_rel2" localSheetId="2" hidden="1">3</definedName>
    <definedName name="solver_rel3" localSheetId="2" hidden="1">3</definedName>
    <definedName name="solver_rel4" localSheetId="2" hidden="1">2</definedName>
    <definedName name="solver_rel5" localSheetId="2" hidden="1">2</definedName>
    <definedName name="solver_rhs1" localSheetId="2" hidden="1">0</definedName>
    <definedName name="solver_rhs2" localSheetId="2" hidden="1">0</definedName>
    <definedName name="solver_rhs3" localSheetId="2" hidden="1">0</definedName>
    <definedName name="solver_rhs4" localSheetId="2" hidden="1">0</definedName>
    <definedName name="solver_rhs5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<sst xmlns="http://schemas.openxmlformats.org/spreadsheetml/2006/main" count="412" uniqueCount="116">
  <si>
    <t>Produkt A</t>
  </si>
  <si>
    <t>Produkt B</t>
  </si>
  <si>
    <t>Verkaufspreis</t>
  </si>
  <si>
    <t>Sondereinzelkosten der Fertigung pro Stück</t>
  </si>
  <si>
    <t>Produktionsmenge</t>
  </si>
  <si>
    <t>Absatz</t>
  </si>
  <si>
    <t>Materialeinzelkosten pro Stück</t>
  </si>
  <si>
    <r>
      <t xml:space="preserve">Fertigungseinzelkosten in Kostenstelle </t>
    </r>
    <r>
      <rPr>
        <i/>
        <sz val="10"/>
        <rFont val="Arial"/>
        <family val="2"/>
      </rPr>
      <t>Fertigung 1</t>
    </r>
    <r>
      <rPr>
        <sz val="10"/>
        <rFont val="Arial"/>
        <family val="0"/>
      </rPr>
      <t xml:space="preserve"> pro Stück</t>
    </r>
  </si>
  <si>
    <r>
      <t xml:space="preserve">Fertigungseinzelkosten in Kostenstelle </t>
    </r>
    <r>
      <rPr>
        <i/>
        <sz val="10"/>
        <rFont val="Arial"/>
        <family val="2"/>
      </rPr>
      <t>Fertigung 2</t>
    </r>
    <r>
      <rPr>
        <sz val="10"/>
        <rFont val="Arial"/>
        <family val="0"/>
      </rPr>
      <t xml:space="preserve"> pro Stück</t>
    </r>
  </si>
  <si>
    <r>
      <t xml:space="preserve">Fertigungseinzelkosten in Kostenstelle </t>
    </r>
    <r>
      <rPr>
        <i/>
        <sz val="10"/>
        <rFont val="Arial"/>
        <family val="2"/>
      </rPr>
      <t>Fertigung 3</t>
    </r>
    <r>
      <rPr>
        <sz val="10"/>
        <rFont val="Arial"/>
        <family val="0"/>
      </rPr>
      <t xml:space="preserve"> pro Stück</t>
    </r>
  </si>
  <si>
    <r>
      <t xml:space="preserve">Fertigungszeit in Kostenstelle </t>
    </r>
    <r>
      <rPr>
        <i/>
        <sz val="10"/>
        <rFont val="Arial"/>
        <family val="2"/>
      </rPr>
      <t>Fertigung 1</t>
    </r>
    <r>
      <rPr>
        <sz val="10"/>
        <rFont val="Arial"/>
        <family val="0"/>
      </rPr>
      <t xml:space="preserve"> pro Stück [min.]</t>
    </r>
  </si>
  <si>
    <r>
      <t xml:space="preserve">Fertigungszeit in Kostenstelle </t>
    </r>
    <r>
      <rPr>
        <i/>
        <sz val="10"/>
        <rFont val="Arial"/>
        <family val="2"/>
      </rPr>
      <t>Fertigung 2</t>
    </r>
    <r>
      <rPr>
        <sz val="10"/>
        <rFont val="Arial"/>
        <family val="0"/>
      </rPr>
      <t xml:space="preserve"> pro Stück [min.]</t>
    </r>
  </si>
  <si>
    <r>
      <t xml:space="preserve">Fertigungszeit in Kostenstelle </t>
    </r>
    <r>
      <rPr>
        <i/>
        <sz val="10"/>
        <rFont val="Arial"/>
        <family val="2"/>
      </rPr>
      <t>Fertigung 3</t>
    </r>
    <r>
      <rPr>
        <sz val="10"/>
        <rFont val="Arial"/>
        <family val="0"/>
      </rPr>
      <t xml:space="preserve"> pro Stück [min.]</t>
    </r>
  </si>
  <si>
    <t>Hilfsstoffe</t>
  </si>
  <si>
    <t>Betriebsstoffe</t>
  </si>
  <si>
    <t>Gemeinkostenlöhne</t>
  </si>
  <si>
    <t>Gehälter</t>
  </si>
  <si>
    <t>Abschreibungen</t>
  </si>
  <si>
    <t>Zinsen</t>
  </si>
  <si>
    <t>Gemeinkosten</t>
  </si>
  <si>
    <t>Zuschlagsbasis / Bezugsgröße für Kostenstellen</t>
  </si>
  <si>
    <t>Hilfskostenstelle 1</t>
  </si>
  <si>
    <t>Hilfskostenstelle 2</t>
  </si>
  <si>
    <t>Hilfskostenstelle 3</t>
  </si>
  <si>
    <t>Kostenstelle</t>
  </si>
  <si>
    <t>Material</t>
  </si>
  <si>
    <t>Fertigung 1</t>
  </si>
  <si>
    <t>Fertigung 2</t>
  </si>
  <si>
    <t>Fertigung 3</t>
  </si>
  <si>
    <t>Verwaltung</t>
  </si>
  <si>
    <t>Vertrieb</t>
  </si>
  <si>
    <t>Summe</t>
  </si>
  <si>
    <t>Primäre Gemeinkosten</t>
  </si>
  <si>
    <t>Betriebs-
stoffe</t>
  </si>
  <si>
    <t>Gemein-
kostenlöhne</t>
  </si>
  <si>
    <t>Abschrei-
bungen</t>
  </si>
  <si>
    <t>Primäre Gemeinkosten nach Kostenarten</t>
  </si>
  <si>
    <t>Primäre Gemeinkosten insgesamt</t>
  </si>
  <si>
    <t>Fertigungs-
einzelkosten</t>
  </si>
  <si>
    <t>Fertigungs-
zeit</t>
  </si>
  <si>
    <t>Anzahl der Arbeiter</t>
  </si>
  <si>
    <t>Anzahl der Angestellten</t>
  </si>
  <si>
    <t>Wiederbe-schaffungs-wert</t>
  </si>
  <si>
    <t>Fortgeführter Anschaf-fungswert</t>
  </si>
  <si>
    <t>Fertigungseinzelkosten</t>
  </si>
  <si>
    <t>Fertigungszeit</t>
  </si>
  <si>
    <t>Wiederbeschaffungswert</t>
  </si>
  <si>
    <t>Fortgeführter Anschaffungswert</t>
  </si>
  <si>
    <t>Hilfskosten-
stelle 1</t>
  </si>
  <si>
    <t>Hilfskosten-
stelle 2</t>
  </si>
  <si>
    <t>Hilfskosten-
stelle 3</t>
  </si>
  <si>
    <t>Daten</t>
  </si>
  <si>
    <t>Lieferungen [ME] von:
an:</t>
  </si>
  <si>
    <t>Anbauverfahren</t>
  </si>
  <si>
    <t>Kosten pro ME</t>
  </si>
  <si>
    <t>Umlage [GE] von:
an:</t>
  </si>
  <si>
    <t>Stufenleiterverfahren</t>
  </si>
  <si>
    <t>Gleichungsverfahren</t>
  </si>
  <si>
    <t>Gleichung (1)</t>
  </si>
  <si>
    <t>Gleichung (2)</t>
  </si>
  <si>
    <t>Gleichung (3)</t>
  </si>
  <si>
    <t>Legende</t>
  </si>
  <si>
    <t>Kostenarten</t>
  </si>
  <si>
    <t>Kostenstellen</t>
  </si>
  <si>
    <t>Vorkostenstellen</t>
  </si>
  <si>
    <t>Endkostenstellen</t>
  </si>
  <si>
    <t>Summe vor Umlage</t>
  </si>
  <si>
    <t>Summe nach Umlage</t>
  </si>
  <si>
    <t>MGK</t>
  </si>
  <si>
    <t>FGK 1</t>
  </si>
  <si>
    <t>FGK 2</t>
  </si>
  <si>
    <t>FGK 3</t>
  </si>
  <si>
    <t>VWK</t>
  </si>
  <si>
    <t>VTRK</t>
  </si>
  <si>
    <t>Zuschlagsbasis</t>
  </si>
  <si>
    <t>MEK</t>
  </si>
  <si>
    <t>FEK 1</t>
  </si>
  <si>
    <t>FEK 2</t>
  </si>
  <si>
    <t>FEK 3</t>
  </si>
  <si>
    <t>HKdU</t>
  </si>
  <si>
    <t>Zuschlagssatz</t>
  </si>
  <si>
    <t>Umlage Hilfskostenstelle 1</t>
  </si>
  <si>
    <t>Umlage Hilfskostenstelle 2</t>
  </si>
  <si>
    <t>Umlage Hilfskostenstelle 3</t>
  </si>
  <si>
    <t>Einzelkosten insgesamt</t>
  </si>
  <si>
    <t>Materialeinzelkosten</t>
  </si>
  <si>
    <r>
      <t xml:space="preserve">Fertigungseinzelkosten in Kostenstelle </t>
    </r>
    <r>
      <rPr>
        <i/>
        <sz val="10"/>
        <rFont val="Arial"/>
        <family val="2"/>
      </rPr>
      <t>Fertigung 1</t>
    </r>
  </si>
  <si>
    <r>
      <t xml:space="preserve">Fertigungseinzelkosten in Kostenstelle </t>
    </r>
    <r>
      <rPr>
        <i/>
        <sz val="10"/>
        <rFont val="Arial"/>
        <family val="2"/>
      </rPr>
      <t>Fertigung 2</t>
    </r>
  </si>
  <si>
    <r>
      <t xml:space="preserve">Fertigungseinzelkosten in Kostenstelle </t>
    </r>
    <r>
      <rPr>
        <i/>
        <sz val="10"/>
        <rFont val="Arial"/>
        <family val="2"/>
      </rPr>
      <t>Fertigung 3</t>
    </r>
  </si>
  <si>
    <t>Sondereinzelkosten der Fertigung</t>
  </si>
  <si>
    <t>Fertigungszeiten insgesamt</t>
  </si>
  <si>
    <r>
      <t xml:space="preserve">Fertigungszeit in Kostenstelle </t>
    </r>
    <r>
      <rPr>
        <i/>
        <sz val="10"/>
        <rFont val="Arial"/>
        <family val="2"/>
      </rPr>
      <t>Fertigung 1</t>
    </r>
    <r>
      <rPr>
        <sz val="10"/>
        <rFont val="Arial"/>
        <family val="0"/>
      </rPr>
      <t xml:space="preserve"> [min.]</t>
    </r>
  </si>
  <si>
    <r>
      <t xml:space="preserve">Fertigungszeit in Kostenstelle </t>
    </r>
    <r>
      <rPr>
        <i/>
        <sz val="10"/>
        <rFont val="Arial"/>
        <family val="2"/>
      </rPr>
      <t>Fertigung 2</t>
    </r>
    <r>
      <rPr>
        <sz val="10"/>
        <rFont val="Arial"/>
        <family val="0"/>
      </rPr>
      <t xml:space="preserve"> [min.]</t>
    </r>
  </si>
  <si>
    <r>
      <t xml:space="preserve">Fertigungszeit in Kostenstelle </t>
    </r>
    <r>
      <rPr>
        <i/>
        <sz val="10"/>
        <rFont val="Arial"/>
        <family val="2"/>
      </rPr>
      <t>Fertigung 3</t>
    </r>
    <r>
      <rPr>
        <sz val="10"/>
        <rFont val="Arial"/>
        <family val="0"/>
      </rPr>
      <t xml:space="preserve"> [min.]</t>
    </r>
  </si>
  <si>
    <t>Materialgemeinkosten pro Stück</t>
  </si>
  <si>
    <t>Herstellkosten pro Stück</t>
  </si>
  <si>
    <t>Verwaltungsgemeinkosten pro Stück</t>
  </si>
  <si>
    <t>Vertriebsgemeinkosten pro Stück</t>
  </si>
  <si>
    <t>Selbstkosten pro Stück</t>
  </si>
  <si>
    <t>Gewinn pro Stück</t>
  </si>
  <si>
    <r>
      <t xml:space="preserve">Fertigungsgemeinkosten in Kostenstelle </t>
    </r>
    <r>
      <rPr>
        <i/>
        <sz val="10"/>
        <rFont val="Arial"/>
        <family val="2"/>
      </rPr>
      <t>Fertigung 1</t>
    </r>
    <r>
      <rPr>
        <sz val="10"/>
        <rFont val="Arial"/>
        <family val="0"/>
      </rPr>
      <t xml:space="preserve"> pro Stück</t>
    </r>
  </si>
  <si>
    <r>
      <t xml:space="preserve">Fertigungsgemeinkosten in Kostenstelle </t>
    </r>
    <r>
      <rPr>
        <i/>
        <sz val="10"/>
        <rFont val="Arial"/>
        <family val="2"/>
      </rPr>
      <t>Fertigung 2</t>
    </r>
    <r>
      <rPr>
        <sz val="10"/>
        <rFont val="Arial"/>
        <family val="0"/>
      </rPr>
      <t xml:space="preserve"> pro Stück</t>
    </r>
  </si>
  <si>
    <r>
      <t xml:space="preserve">Fertigungsgemeinkosten in Kostenstelle </t>
    </r>
    <r>
      <rPr>
        <i/>
        <sz val="10"/>
        <rFont val="Arial"/>
        <family val="2"/>
      </rPr>
      <t>Fertigung 3</t>
    </r>
    <r>
      <rPr>
        <sz val="10"/>
        <rFont val="Arial"/>
        <family val="0"/>
      </rPr>
      <t xml:space="preserve"> pro Stück</t>
    </r>
  </si>
  <si>
    <t>Zuschlagsbasis / Bezugsgröße</t>
  </si>
  <si>
    <t>Zuschlagssatz / Kalkulationssatz</t>
  </si>
  <si>
    <t>FZ 1 [min.]</t>
  </si>
  <si>
    <t>FZ 2 [min.]</t>
  </si>
  <si>
    <t>FZ 3 [min.]</t>
  </si>
  <si>
    <t>pro min.</t>
  </si>
  <si>
    <t>~</t>
  </si>
  <si>
    <t>Wert der Zuschlagsbasis / Menge der Bezugsgröße</t>
  </si>
  <si>
    <t>Aufgabenstellung</t>
  </si>
  <si>
    <t>Lösung</t>
  </si>
  <si>
    <t>http://www.klaus-gach.de/dateien/kolei/bab08.xls</t>
  </si>
  <si>
    <t>Alle umrahmten Felder in diesem und den folgenden Tabellenblättern lassen sich aufgrund der gegebenen Daten füllen.</t>
  </si>
  <si>
    <t>Wenn es verschiedene Verfahren gibt, ist das anzuwendende Verfahren aus der Überschrift in der Kopfzeile ersichtlich.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</si>
</sst>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_ ;\-#,##0.00\ "/>
    <numFmt numFmtId="174" formatCode="#,##0_ ;\-#,##0\ "/>
    <numFmt numFmtId="175" formatCode="_-* #,##0.0\ _€_-;\-* #,##0.0\ _€_-;_-* &quot;-&quot;??\ _€_-;_-@_-"/>
    <numFmt numFmtId="176" formatCode="_-* #,##0\ _€_-;\-* #,##0\ _€_-;_-* &quot;-&quot;??\ _€_-;_-@_-"/>
    <numFmt numFmtId="177" formatCode="0&quot;    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"/>
    <numFmt numFmtId="183" formatCode="_-* #,##0.0\ _D_M_-;\-* #,##0.0\ _D_M_-;_-* &quot;-&quot;??\ _D_M_-;_-@_-"/>
    <numFmt numFmtId="184" formatCode="_-* #,##0\ _D_M_-;\-* #,##0\ _D_M_-;_-* &quot;-&quot;??\ _D_M_-;_-@_-"/>
    <numFmt numFmtId="185" formatCode="0.0%"/>
    <numFmt numFmtId="186" formatCode="_-* #,##0.000\ _D_M_-;\-* #,##0.000\ _D_M_-;_-* &quot;-&quot;??\ _D_M_-;_-@_-"/>
    <numFmt numFmtId="187" formatCode="_-* #,##0.0000\ _D_M_-;\-* #,##0.0000\ _D_M_-;_-* &quot;-&quot;??\ _D_M_-;_-@_-"/>
    <numFmt numFmtId="188" formatCode="_-* #,##0.00000\ _D_M_-;\-* #,##0.00000\ _D_M_-;_-* &quot;-&quot;??\ _D_M_-;_-@_-"/>
    <numFmt numFmtId="189" formatCode="0.000000"/>
    <numFmt numFmtId="190" formatCode="0.00000"/>
    <numFmt numFmtId="191" formatCode="0.0000"/>
  </numFmts>
  <fonts count="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173" fontId="0" fillId="0" borderId="0" xfId="16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4" fontId="0" fillId="0" borderId="0" xfId="16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7" fontId="0" fillId="0" borderId="0" xfId="16" applyNumberFormat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4" xfId="18" applyNumberFormat="1" applyBorder="1" applyAlignment="1">
      <alignment/>
    </xf>
    <xf numFmtId="4" fontId="0" fillId="0" borderId="0" xfId="18" applyNumberFormat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" fontId="0" fillId="0" borderId="4" xfId="19" applyNumberFormat="1" applyBorder="1" applyAlignment="1">
      <alignment/>
    </xf>
    <xf numFmtId="4" fontId="0" fillId="0" borderId="0" xfId="19" applyNumberFormat="1" applyBorder="1" applyAlignment="1">
      <alignment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173" fontId="0" fillId="0" borderId="8" xfId="16" applyNumberFormat="1" applyBorder="1" applyAlignment="1" applyProtection="1">
      <alignment/>
      <protection locked="0"/>
    </xf>
    <xf numFmtId="174" fontId="0" fillId="0" borderId="8" xfId="16" applyNumberForma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left"/>
    </xf>
    <xf numFmtId="4" fontId="0" fillId="0" borderId="8" xfId="18" applyNumberFormat="1" applyBorder="1" applyAlignment="1">
      <alignment/>
    </xf>
    <xf numFmtId="10" fontId="0" fillId="0" borderId="8" xfId="21" applyNumberFormat="1" applyBorder="1" applyAlignment="1">
      <alignment/>
    </xf>
    <xf numFmtId="10" fontId="0" fillId="0" borderId="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19" applyNumberFormat="1" applyBorder="1" applyAlignment="1">
      <alignment/>
    </xf>
    <xf numFmtId="3" fontId="0" fillId="0" borderId="8" xfId="0" applyNumberFormat="1" applyBorder="1" applyAlignment="1">
      <alignment horizontal="center"/>
    </xf>
    <xf numFmtId="0" fontId="3" fillId="0" borderId="0" xfId="2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Dezimal_bab04" xfId="18"/>
    <cellStyle name="Dezimal_bab05" xfId="19"/>
    <cellStyle name="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11</xdr:row>
      <xdr:rowOff>9525</xdr:rowOff>
    </xdr:from>
    <xdr:to>
      <xdr:col>2</xdr:col>
      <xdr:colOff>457200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695575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76200</xdr:rowOff>
    </xdr:from>
    <xdr:to>
      <xdr:col>5</xdr:col>
      <xdr:colOff>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695575" y="2181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9525</xdr:rowOff>
    </xdr:from>
    <xdr:to>
      <xdr:col>3</xdr:col>
      <xdr:colOff>466725</xdr:colOff>
      <xdr:row>13</xdr:row>
      <xdr:rowOff>85725</xdr:rowOff>
    </xdr:to>
    <xdr:sp>
      <xdr:nvSpPr>
        <xdr:cNvPr id="3" name="Line 4"/>
        <xdr:cNvSpPr>
          <a:spLocks/>
        </xdr:cNvSpPr>
      </xdr:nvSpPr>
      <xdr:spPr>
        <a:xfrm>
          <a:off x="3495675" y="19526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4" name="Line 5"/>
        <xdr:cNvSpPr>
          <a:spLocks/>
        </xdr:cNvSpPr>
      </xdr:nvSpPr>
      <xdr:spPr>
        <a:xfrm>
          <a:off x="3495675" y="23526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</xdr:row>
      <xdr:rowOff>9525</xdr:rowOff>
    </xdr:from>
    <xdr:to>
      <xdr:col>4</xdr:col>
      <xdr:colOff>466725</xdr:colOff>
      <xdr:row>14</xdr:row>
      <xdr:rowOff>85725</xdr:rowOff>
    </xdr:to>
    <xdr:sp>
      <xdr:nvSpPr>
        <xdr:cNvPr id="5" name="Line 6"/>
        <xdr:cNvSpPr>
          <a:spLocks/>
        </xdr:cNvSpPr>
      </xdr:nvSpPr>
      <xdr:spPr>
        <a:xfrm>
          <a:off x="4286250" y="19526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6" name="Line 7"/>
        <xdr:cNvSpPr>
          <a:spLocks/>
        </xdr:cNvSpPr>
      </xdr:nvSpPr>
      <xdr:spPr>
        <a:xfrm>
          <a:off x="4286250" y="2514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11</xdr:row>
      <xdr:rowOff>9525</xdr:rowOff>
    </xdr:from>
    <xdr:to>
      <xdr:col>2</xdr:col>
      <xdr:colOff>457200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743200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76200</xdr:rowOff>
    </xdr:from>
    <xdr:to>
      <xdr:col>3</xdr:col>
      <xdr:colOff>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43200" y="2181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11</xdr:row>
      <xdr:rowOff>9525</xdr:rowOff>
    </xdr:from>
    <xdr:to>
      <xdr:col>3</xdr:col>
      <xdr:colOff>552450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1952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13</xdr:row>
      <xdr:rowOff>9525</xdr:rowOff>
    </xdr:from>
    <xdr:to>
      <xdr:col>4</xdr:col>
      <xdr:colOff>0</xdr:colOff>
      <xdr:row>13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3629025" y="2276475"/>
          <a:ext cx="238125" cy="76200"/>
          <a:chOff x="358" y="273"/>
          <a:chExt cx="61" cy="8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358" y="27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58" y="281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533400</xdr:colOff>
      <xdr:row>11</xdr:row>
      <xdr:rowOff>9525</xdr:rowOff>
    </xdr:from>
    <xdr:to>
      <xdr:col>4</xdr:col>
      <xdr:colOff>533400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1952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14</xdr:row>
      <xdr:rowOff>9525</xdr:rowOff>
    </xdr:from>
    <xdr:to>
      <xdr:col>5</xdr:col>
      <xdr:colOff>0</xdr:colOff>
      <xdr:row>14</xdr:row>
      <xdr:rowOff>85725</xdr:rowOff>
    </xdr:to>
    <xdr:grpSp>
      <xdr:nvGrpSpPr>
        <xdr:cNvPr id="8" name="Group 8"/>
        <xdr:cNvGrpSpPr>
          <a:grpSpLocks/>
        </xdr:cNvGrpSpPr>
      </xdr:nvGrpSpPr>
      <xdr:grpSpPr>
        <a:xfrm>
          <a:off x="4400550" y="2438400"/>
          <a:ext cx="257175" cy="76200"/>
          <a:chOff x="441" y="290"/>
          <a:chExt cx="66" cy="8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441" y="290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441" y="298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11</xdr:row>
      <xdr:rowOff>9525</xdr:rowOff>
    </xdr:from>
    <xdr:to>
      <xdr:col>2</xdr:col>
      <xdr:colOff>457200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724150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76200</xdr:rowOff>
    </xdr:from>
    <xdr:to>
      <xdr:col>5</xdr:col>
      <xdr:colOff>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24150" y="2181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9525</xdr:rowOff>
    </xdr:from>
    <xdr:to>
      <xdr:col>3</xdr:col>
      <xdr:colOff>466725</xdr:colOff>
      <xdr:row>13</xdr:row>
      <xdr:rowOff>85725</xdr:rowOff>
    </xdr:to>
    <xdr:sp>
      <xdr:nvSpPr>
        <xdr:cNvPr id="3" name="Line 4"/>
        <xdr:cNvSpPr>
          <a:spLocks/>
        </xdr:cNvSpPr>
      </xdr:nvSpPr>
      <xdr:spPr>
        <a:xfrm>
          <a:off x="3524250" y="19526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4" name="Line 5"/>
        <xdr:cNvSpPr>
          <a:spLocks/>
        </xdr:cNvSpPr>
      </xdr:nvSpPr>
      <xdr:spPr>
        <a:xfrm>
          <a:off x="3524250" y="23526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</xdr:row>
      <xdr:rowOff>9525</xdr:rowOff>
    </xdr:from>
    <xdr:to>
      <xdr:col>4</xdr:col>
      <xdr:colOff>466725</xdr:colOff>
      <xdr:row>14</xdr:row>
      <xdr:rowOff>85725</xdr:rowOff>
    </xdr:to>
    <xdr:sp>
      <xdr:nvSpPr>
        <xdr:cNvPr id="5" name="Line 6"/>
        <xdr:cNvSpPr>
          <a:spLocks/>
        </xdr:cNvSpPr>
      </xdr:nvSpPr>
      <xdr:spPr>
        <a:xfrm>
          <a:off x="4314825" y="19526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6" name="Line 7"/>
        <xdr:cNvSpPr>
          <a:spLocks/>
        </xdr:cNvSpPr>
      </xdr:nvSpPr>
      <xdr:spPr>
        <a:xfrm>
          <a:off x="4314825" y="2514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11</xdr:row>
      <xdr:rowOff>9525</xdr:rowOff>
    </xdr:from>
    <xdr:to>
      <xdr:col>2</xdr:col>
      <xdr:colOff>457200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743200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76200</xdr:rowOff>
    </xdr:from>
    <xdr:to>
      <xdr:col>3</xdr:col>
      <xdr:colOff>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43200" y="2181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11</xdr:row>
      <xdr:rowOff>9525</xdr:rowOff>
    </xdr:from>
    <xdr:to>
      <xdr:col>3</xdr:col>
      <xdr:colOff>552450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1952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13</xdr:row>
      <xdr:rowOff>9525</xdr:rowOff>
    </xdr:from>
    <xdr:to>
      <xdr:col>4</xdr:col>
      <xdr:colOff>0</xdr:colOff>
      <xdr:row>13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3629025" y="2276475"/>
          <a:ext cx="238125" cy="76200"/>
          <a:chOff x="358" y="273"/>
          <a:chExt cx="61" cy="8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358" y="27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58" y="281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533400</xdr:colOff>
      <xdr:row>11</xdr:row>
      <xdr:rowOff>9525</xdr:rowOff>
    </xdr:from>
    <xdr:to>
      <xdr:col>4</xdr:col>
      <xdr:colOff>533400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1952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14</xdr:row>
      <xdr:rowOff>9525</xdr:rowOff>
    </xdr:from>
    <xdr:to>
      <xdr:col>5</xdr:col>
      <xdr:colOff>0</xdr:colOff>
      <xdr:row>14</xdr:row>
      <xdr:rowOff>85725</xdr:rowOff>
    </xdr:to>
    <xdr:grpSp>
      <xdr:nvGrpSpPr>
        <xdr:cNvPr id="8" name="Group 8"/>
        <xdr:cNvGrpSpPr>
          <a:grpSpLocks/>
        </xdr:cNvGrpSpPr>
      </xdr:nvGrpSpPr>
      <xdr:grpSpPr>
        <a:xfrm>
          <a:off x="4400550" y="2438400"/>
          <a:ext cx="257175" cy="76200"/>
          <a:chOff x="441" y="290"/>
          <a:chExt cx="66" cy="8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441" y="290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441" y="298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aus-gach.de/dateien/kolei/bab08.xl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1.57421875" style="0" customWidth="1"/>
  </cols>
  <sheetData>
    <row r="1" ht="12.75">
      <c r="A1" s="3" t="s">
        <v>51</v>
      </c>
    </row>
    <row r="2" spans="2:3" ht="12.75">
      <c r="B2" s="4" t="s">
        <v>0</v>
      </c>
      <c r="C2" s="4" t="s">
        <v>1</v>
      </c>
    </row>
    <row r="3" spans="1:3" ht="12.75">
      <c r="A3" t="s">
        <v>2</v>
      </c>
      <c r="B3" s="2">
        <v>100</v>
      </c>
      <c r="C3" s="2">
        <v>107</v>
      </c>
    </row>
    <row r="4" spans="1:3" ht="12.75">
      <c r="A4" t="s">
        <v>6</v>
      </c>
      <c r="B4" s="2">
        <v>30</v>
      </c>
      <c r="C4" s="2">
        <v>32</v>
      </c>
    </row>
    <row r="5" spans="1:3" ht="12.75">
      <c r="A5" t="s">
        <v>7</v>
      </c>
      <c r="B5" s="2">
        <v>5</v>
      </c>
      <c r="C5" s="2">
        <v>4</v>
      </c>
    </row>
    <row r="6" spans="1:3" ht="12.75">
      <c r="A6" t="s">
        <v>8</v>
      </c>
      <c r="B6" s="2">
        <v>3</v>
      </c>
      <c r="C6" s="2">
        <v>3</v>
      </c>
    </row>
    <row r="7" spans="1:3" ht="12.75">
      <c r="A7" t="s">
        <v>9</v>
      </c>
      <c r="B7" s="2">
        <v>2</v>
      </c>
      <c r="C7" s="2">
        <v>1</v>
      </c>
    </row>
    <row r="8" spans="1:3" ht="12.75">
      <c r="A8" t="s">
        <v>3</v>
      </c>
      <c r="B8" s="2">
        <v>0</v>
      </c>
      <c r="C8" s="2">
        <v>2</v>
      </c>
    </row>
    <row r="9" spans="1:3" ht="12.75">
      <c r="A9" t="s">
        <v>10</v>
      </c>
      <c r="B9">
        <v>6</v>
      </c>
      <c r="C9">
        <v>4</v>
      </c>
    </row>
    <row r="10" spans="1:3" ht="12.75">
      <c r="A10" t="s">
        <v>11</v>
      </c>
      <c r="B10">
        <v>5</v>
      </c>
      <c r="C10">
        <v>2</v>
      </c>
    </row>
    <row r="11" spans="1:3" ht="12.75">
      <c r="A11" t="s">
        <v>12</v>
      </c>
      <c r="B11">
        <v>10</v>
      </c>
      <c r="C11">
        <v>8</v>
      </c>
    </row>
    <row r="12" spans="1:3" ht="12.75">
      <c r="A12" t="s">
        <v>4</v>
      </c>
      <c r="B12" s="1">
        <v>2100</v>
      </c>
      <c r="C12" s="1">
        <v>4000</v>
      </c>
    </row>
    <row r="13" spans="1:3" ht="12.75">
      <c r="A13" t="s">
        <v>5</v>
      </c>
      <c r="B13" s="1">
        <v>2100</v>
      </c>
      <c r="C13" s="1">
        <v>3960</v>
      </c>
    </row>
    <row r="15" ht="12.75">
      <c r="A15" s="3" t="s">
        <v>84</v>
      </c>
    </row>
    <row r="16" spans="2:4" ht="12.75">
      <c r="B16" s="4" t="s">
        <v>0</v>
      </c>
      <c r="C16" s="4" t="s">
        <v>1</v>
      </c>
      <c r="D16" s="4" t="s">
        <v>31</v>
      </c>
    </row>
    <row r="17" spans="1:4" ht="12.75">
      <c r="A17" t="s">
        <v>85</v>
      </c>
      <c r="B17" s="37"/>
      <c r="C17" s="37"/>
      <c r="D17" s="37"/>
    </row>
    <row r="18" spans="1:4" ht="12.75">
      <c r="A18" t="s">
        <v>86</v>
      </c>
      <c r="B18" s="37"/>
      <c r="C18" s="37"/>
      <c r="D18" s="37"/>
    </row>
    <row r="19" spans="1:4" ht="12.75">
      <c r="A19" t="s">
        <v>87</v>
      </c>
      <c r="B19" s="37"/>
      <c r="C19" s="37"/>
      <c r="D19" s="37"/>
    </row>
    <row r="20" spans="1:4" ht="12.75">
      <c r="A20" t="s">
        <v>88</v>
      </c>
      <c r="B20" s="37"/>
      <c r="C20" s="37"/>
      <c r="D20" s="37"/>
    </row>
    <row r="21" spans="1:4" ht="12.75">
      <c r="A21" t="s">
        <v>89</v>
      </c>
      <c r="B21" s="37"/>
      <c r="C21" s="37"/>
      <c r="D21" s="37"/>
    </row>
    <row r="23" ht="12.75">
      <c r="A23" s="3" t="s">
        <v>90</v>
      </c>
    </row>
    <row r="24" spans="2:4" ht="12.75">
      <c r="B24" s="4" t="s">
        <v>0</v>
      </c>
      <c r="C24" s="4" t="s">
        <v>1</v>
      </c>
      <c r="D24" s="4" t="s">
        <v>31</v>
      </c>
    </row>
    <row r="25" spans="1:4" ht="12.75">
      <c r="A25" t="s">
        <v>91</v>
      </c>
      <c r="B25" s="38"/>
      <c r="C25" s="38"/>
      <c r="D25" s="38"/>
    </row>
    <row r="26" spans="1:4" ht="12.75">
      <c r="A26" t="s">
        <v>92</v>
      </c>
      <c r="B26" s="38"/>
      <c r="C26" s="38"/>
      <c r="D26" s="38"/>
    </row>
    <row r="27" spans="1:4" ht="12.75">
      <c r="A27" t="s">
        <v>93</v>
      </c>
      <c r="B27" s="38"/>
      <c r="C27" s="38"/>
      <c r="D27" s="38"/>
    </row>
    <row r="29" ht="12.75">
      <c r="A29" s="3" t="s">
        <v>111</v>
      </c>
    </row>
    <row r="31" ht="12.75">
      <c r="A31" t="s">
        <v>114</v>
      </c>
    </row>
    <row r="32" ht="12.75">
      <c r="A32" t="s">
        <v>115</v>
      </c>
    </row>
    <row r="34" ht="12.75">
      <c r="A34" s="3" t="s">
        <v>112</v>
      </c>
    </row>
    <row r="36" ht="12.75">
      <c r="A36" s="52" t="s">
        <v>113</v>
      </c>
    </row>
  </sheetData>
  <hyperlinks>
    <hyperlink ref="A36" r:id="rId1" display="http://www.klaus-gach.de/dateien/kolei/bab08.xls"/>
  </hyperlinks>
  <printOptions gridLines="1"/>
  <pageMargins left="0.75" right="0.75" top="1" bottom="1" header="0.4921259845" footer="0.4921259845"/>
  <pageSetup horizontalDpi="1200" verticalDpi="1200" orientation="portrait" paperSize="9" r:id="rId2"/>
  <headerFooter alignWithMargins="0">
    <oddHeader>&amp;C&amp;"Arial,Fett"&amp;12Produkte</oddHeader>
    <oddFooter xml:space="preserve">&amp;R&amp;6&amp;F &amp;A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B1"/>
    </sheetView>
  </sheetViews>
  <sheetFormatPr defaultColWidth="11.421875" defaultRowHeight="12.75"/>
  <cols>
    <col min="1" max="1" width="22.140625" style="0" customWidth="1"/>
    <col min="2" max="11" width="11.8515625" style="0" customWidth="1"/>
  </cols>
  <sheetData>
    <row r="1" spans="1:11" ht="12.75">
      <c r="A1" s="56" t="s">
        <v>62</v>
      </c>
      <c r="B1" s="57"/>
      <c r="C1" s="53" t="s">
        <v>63</v>
      </c>
      <c r="D1" s="54"/>
      <c r="E1" s="54"/>
      <c r="F1" s="54"/>
      <c r="G1" s="54"/>
      <c r="H1" s="54"/>
      <c r="I1" s="54"/>
      <c r="J1" s="54"/>
      <c r="K1" s="55"/>
    </row>
    <row r="2" spans="1:11" ht="12.75">
      <c r="A2" s="15"/>
      <c r="B2" s="16"/>
      <c r="C2" s="54" t="s">
        <v>64</v>
      </c>
      <c r="D2" s="54"/>
      <c r="E2" s="55"/>
      <c r="F2" s="53" t="s">
        <v>65</v>
      </c>
      <c r="G2" s="54"/>
      <c r="H2" s="54"/>
      <c r="I2" s="54"/>
      <c r="J2" s="54"/>
      <c r="K2" s="55"/>
    </row>
    <row r="3" spans="1:11" ht="25.5">
      <c r="A3" s="17"/>
      <c r="B3" s="18"/>
      <c r="C3" s="30" t="s">
        <v>48</v>
      </c>
      <c r="D3" s="29" t="s">
        <v>49</v>
      </c>
      <c r="E3" s="29" t="s">
        <v>50</v>
      </c>
      <c r="F3" s="31" t="s">
        <v>25</v>
      </c>
      <c r="G3" s="31" t="s">
        <v>26</v>
      </c>
      <c r="H3" s="31" t="s">
        <v>27</v>
      </c>
      <c r="I3" s="31" t="s">
        <v>28</v>
      </c>
      <c r="J3" s="31" t="s">
        <v>29</v>
      </c>
      <c r="K3" s="31" t="s">
        <v>30</v>
      </c>
    </row>
    <row r="4" spans="1:11" ht="12.75">
      <c r="A4" s="17" t="str">
        <f>Gemeinkosten!A2</f>
        <v>Hilfsstoffe</v>
      </c>
      <c r="B4" s="27">
        <f>Gemeinkosten!B2</f>
        <v>9395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17" t="str">
        <f>Gemeinkosten!A3</f>
        <v>Betriebsstoffe</v>
      </c>
      <c r="B5" s="27">
        <f>Gemeinkosten!B3</f>
        <v>12450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17" t="str">
        <f>Gemeinkosten!A4</f>
        <v>Gemeinkostenlöhne</v>
      </c>
      <c r="B6" s="27">
        <f>Gemeinkosten!B4</f>
        <v>104040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17" t="str">
        <f>Gemeinkosten!A5</f>
        <v>Gehälter</v>
      </c>
      <c r="B7" s="27">
        <f>Gemeinkosten!B5</f>
        <v>110000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17" t="str">
        <f>Gemeinkosten!A6</f>
        <v>Abschreibungen</v>
      </c>
      <c r="B8" s="27">
        <f>Gemeinkosten!B6</f>
        <v>57000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7" t="str">
        <f>Gemeinkosten!A7</f>
        <v>Zinsen</v>
      </c>
      <c r="B9" s="27">
        <f>Gemeinkosten!B7</f>
        <v>30000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2.75">
      <c r="A10" s="17"/>
      <c r="B10" s="27"/>
      <c r="C10" s="28"/>
      <c r="D10" s="28"/>
      <c r="E10" s="28"/>
      <c r="F10" s="28"/>
      <c r="G10" s="28"/>
      <c r="H10" s="28"/>
      <c r="I10" s="28"/>
      <c r="J10" s="28"/>
      <c r="K10" s="27"/>
    </row>
    <row r="11" spans="1:11" ht="12.75">
      <c r="A11" s="17" t="s">
        <v>66</v>
      </c>
      <c r="B11" s="27">
        <f>SUM(B4:B9)</f>
        <v>322885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81</v>
      </c>
      <c r="B13" s="19"/>
      <c r="C13" s="20"/>
      <c r="D13" s="20"/>
      <c r="E13" s="20"/>
      <c r="F13" s="37"/>
      <c r="G13" s="37"/>
      <c r="H13" s="37"/>
      <c r="I13" s="37"/>
      <c r="J13" s="37"/>
      <c r="K13" s="37"/>
    </row>
    <row r="14" spans="1:11" ht="12.75">
      <c r="A14" s="17" t="s">
        <v>82</v>
      </c>
      <c r="B14" s="19"/>
      <c r="C14" s="20"/>
      <c r="D14" s="20"/>
      <c r="E14" s="28"/>
      <c r="F14" s="37"/>
      <c r="G14" s="37"/>
      <c r="H14" s="37"/>
      <c r="I14" s="37"/>
      <c r="J14" s="37"/>
      <c r="K14" s="37"/>
    </row>
    <row r="15" spans="1:11" ht="12.75">
      <c r="A15" s="17" t="s">
        <v>83</v>
      </c>
      <c r="B15" s="19"/>
      <c r="C15" s="20"/>
      <c r="D15" s="20"/>
      <c r="E15" s="20"/>
      <c r="F15" s="46"/>
      <c r="G15" s="46"/>
      <c r="H15" s="46"/>
      <c r="I15" s="46"/>
      <c r="J15" s="46"/>
      <c r="K15" s="46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68</v>
      </c>
      <c r="G18" s="24" t="s">
        <v>69</v>
      </c>
      <c r="H18" s="24" t="s">
        <v>70</v>
      </c>
      <c r="I18" s="24" t="s">
        <v>71</v>
      </c>
      <c r="J18" s="24" t="s">
        <v>72</v>
      </c>
      <c r="K18" s="25" t="s">
        <v>73</v>
      </c>
    </row>
    <row r="19" spans="1:11" ht="12.75">
      <c r="A19" t="s">
        <v>103</v>
      </c>
      <c r="F19" s="37"/>
      <c r="G19" s="51"/>
      <c r="H19" s="51"/>
      <c r="I19" s="51"/>
      <c r="J19" s="37"/>
      <c r="K19" s="37"/>
    </row>
    <row r="20" spans="6:11" ht="12.75">
      <c r="F20" s="26" t="s">
        <v>75</v>
      </c>
      <c r="G20" s="26" t="s">
        <v>105</v>
      </c>
      <c r="H20" s="26" t="s">
        <v>106</v>
      </c>
      <c r="I20" s="26" t="s">
        <v>107</v>
      </c>
      <c r="J20" s="26" t="s">
        <v>79</v>
      </c>
      <c r="K20" s="26" t="s">
        <v>79</v>
      </c>
    </row>
    <row r="21" spans="1:11" ht="12.75">
      <c r="A21" t="s">
        <v>104</v>
      </c>
      <c r="F21" s="47"/>
      <c r="G21" s="41"/>
      <c r="H21" s="41"/>
      <c r="I21" s="41"/>
      <c r="J21" s="47"/>
      <c r="K21" s="47"/>
    </row>
    <row r="22" spans="7:9" ht="12.75">
      <c r="G22" s="36" t="s">
        <v>108</v>
      </c>
      <c r="H22" s="36" t="s">
        <v>108</v>
      </c>
      <c r="I22" s="36" t="s">
        <v>108</v>
      </c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4"/>
  <headerFooter alignWithMargins="0">
    <oddHeader>&amp;C&amp;"Arial,Fett"&amp;12Betriebsabrechnungsbogen
&amp;10- Innerbetriebliche Leistungsverrechnung nach dem Anbauverfahren -</oddHeader>
    <oddFooter>&amp;R&amp;6&amp;F &amp;A</oddFooter>
  </headerFooter>
  <drawing r:id="rId3"/>
  <legacyDrawing r:id="rId2"/>
  <oleObjects>
    <oleObject progId="Visio.Drawing.6" shapeId="73794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0</v>
      </c>
      <c r="D1" s="4" t="s">
        <v>1</v>
      </c>
    </row>
    <row r="2" spans="1:4" ht="12.75">
      <c r="A2" t="s">
        <v>6</v>
      </c>
      <c r="C2" s="2">
        <f>Produkte!B4</f>
        <v>30</v>
      </c>
      <c r="D2" s="2">
        <f>Produkte!C4</f>
        <v>32</v>
      </c>
    </row>
    <row r="3" spans="1:4" ht="12.75">
      <c r="A3" t="s">
        <v>94</v>
      </c>
      <c r="B3" s="48"/>
      <c r="C3" s="37"/>
      <c r="D3" s="37"/>
    </row>
    <row r="4" spans="1:4" ht="12.75">
      <c r="A4" t="s">
        <v>7</v>
      </c>
      <c r="C4" s="2">
        <f>Produkte!B5</f>
        <v>5</v>
      </c>
      <c r="D4" s="2">
        <f>Produkte!C5</f>
        <v>4</v>
      </c>
    </row>
    <row r="5" spans="1:4" ht="12.75">
      <c r="A5" t="s">
        <v>100</v>
      </c>
      <c r="B5" s="32"/>
      <c r="C5" s="37"/>
      <c r="D5" s="37"/>
    </row>
    <row r="6" spans="1:4" ht="12.75">
      <c r="A6" t="s">
        <v>8</v>
      </c>
      <c r="C6" s="2">
        <f>Produkte!B6</f>
        <v>3</v>
      </c>
      <c r="D6" s="2">
        <f>Produkte!C6</f>
        <v>3</v>
      </c>
    </row>
    <row r="7" spans="1:4" ht="12.75">
      <c r="A7" t="s">
        <v>101</v>
      </c>
      <c r="B7" s="32"/>
      <c r="C7" s="37"/>
      <c r="D7" s="37"/>
    </row>
    <row r="8" spans="1:4" ht="12.75">
      <c r="A8" t="s">
        <v>9</v>
      </c>
      <c r="C8" s="2">
        <f>Produkte!B7</f>
        <v>2</v>
      </c>
      <c r="D8" s="2">
        <f>Produkte!C7</f>
        <v>1</v>
      </c>
    </row>
    <row r="9" spans="1:4" ht="12.75">
      <c r="A9" t="s">
        <v>102</v>
      </c>
      <c r="B9" s="32"/>
      <c r="C9" s="37"/>
      <c r="D9" s="37"/>
    </row>
    <row r="10" spans="1:4" ht="12.75">
      <c r="A10" t="s">
        <v>3</v>
      </c>
      <c r="C10" s="2">
        <f>Produkte!B8</f>
        <v>0</v>
      </c>
      <c r="D10" s="2">
        <f>Produkte!C8</f>
        <v>2</v>
      </c>
    </row>
    <row r="11" spans="1:4" ht="12.75">
      <c r="A11" t="s">
        <v>95</v>
      </c>
      <c r="C11" s="49"/>
      <c r="D11" s="49"/>
    </row>
    <row r="12" spans="1:4" ht="12.75">
      <c r="A12" t="s">
        <v>96</v>
      </c>
      <c r="B12" s="48"/>
      <c r="C12" s="37"/>
      <c r="D12" s="37"/>
    </row>
    <row r="13" spans="1:4" ht="12.75">
      <c r="A13" t="s">
        <v>97</v>
      </c>
      <c r="B13" s="48"/>
      <c r="C13" s="37"/>
      <c r="D13" s="37"/>
    </row>
    <row r="14" spans="1:4" ht="12.75">
      <c r="A14" t="s">
        <v>98</v>
      </c>
      <c r="C14" s="37"/>
      <c r="D14" s="37"/>
    </row>
    <row r="15" spans="1:4" ht="12.75">
      <c r="A15" t="s">
        <v>2</v>
      </c>
      <c r="C15" s="2">
        <f>Produkte!B3</f>
        <v>100</v>
      </c>
      <c r="D15" s="2">
        <f>Produkte!C3</f>
        <v>107</v>
      </c>
    </row>
    <row r="16" spans="1:4" ht="12.75">
      <c r="A16" t="s">
        <v>99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&amp;C&amp;"Arial,Fett"&amp;12Bezugsgrößenkalkulation
&amp;10- Innerbetriebliche Leistungsverrechnung nach dem Anbauverfahren -</oddHeader>
    <oddFooter>&amp;R&amp;6&amp;F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11" width="11.8515625" style="0" customWidth="1"/>
  </cols>
  <sheetData>
    <row r="1" spans="1:11" ht="12.75">
      <c r="A1" s="56" t="s">
        <v>62</v>
      </c>
      <c r="B1" s="57"/>
      <c r="C1" s="53" t="s">
        <v>63</v>
      </c>
      <c r="D1" s="54"/>
      <c r="E1" s="54"/>
      <c r="F1" s="54"/>
      <c r="G1" s="54"/>
      <c r="H1" s="54"/>
      <c r="I1" s="54"/>
      <c r="J1" s="54"/>
      <c r="K1" s="55"/>
    </row>
    <row r="2" spans="1:11" ht="12.75">
      <c r="A2" s="15"/>
      <c r="B2" s="16"/>
      <c r="C2" s="54" t="s">
        <v>64</v>
      </c>
      <c r="D2" s="54"/>
      <c r="E2" s="55"/>
      <c r="F2" s="53" t="s">
        <v>65</v>
      </c>
      <c r="G2" s="54"/>
      <c r="H2" s="54"/>
      <c r="I2" s="54"/>
      <c r="J2" s="54"/>
      <c r="K2" s="55"/>
    </row>
    <row r="3" spans="1:11" ht="25.5">
      <c r="A3" s="17"/>
      <c r="B3" s="18"/>
      <c r="C3" s="30" t="s">
        <v>48</v>
      </c>
      <c r="D3" s="29" t="s">
        <v>49</v>
      </c>
      <c r="E3" s="29" t="s">
        <v>50</v>
      </c>
      <c r="F3" s="31" t="s">
        <v>25</v>
      </c>
      <c r="G3" s="31" t="s">
        <v>26</v>
      </c>
      <c r="H3" s="31" t="s">
        <v>27</v>
      </c>
      <c r="I3" s="31" t="s">
        <v>28</v>
      </c>
      <c r="J3" s="31" t="s">
        <v>29</v>
      </c>
      <c r="K3" s="33" t="s">
        <v>30</v>
      </c>
    </row>
    <row r="4" spans="1:11" ht="12.75">
      <c r="A4" s="17" t="str">
        <f>Gemeinkosten!A2</f>
        <v>Hilfsstoffe</v>
      </c>
      <c r="B4" s="27">
        <f>Gemeinkosten!B2</f>
        <v>9395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17" t="str">
        <f>Gemeinkosten!A3</f>
        <v>Betriebsstoffe</v>
      </c>
      <c r="B5" s="27">
        <f>Gemeinkosten!B3</f>
        <v>12450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17" t="str">
        <f>Gemeinkosten!A4</f>
        <v>Gemeinkostenlöhne</v>
      </c>
      <c r="B6" s="27">
        <f>Gemeinkosten!B4</f>
        <v>104040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17" t="str">
        <f>Gemeinkosten!A5</f>
        <v>Gehälter</v>
      </c>
      <c r="B7" s="27">
        <f>Gemeinkosten!B5</f>
        <v>110000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17" t="str">
        <f>Gemeinkosten!A6</f>
        <v>Abschreibungen</v>
      </c>
      <c r="B8" s="27">
        <f>Gemeinkosten!B6</f>
        <v>57000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7" t="str">
        <f>Gemeinkosten!A7</f>
        <v>Zinsen</v>
      </c>
      <c r="B9" s="27">
        <f>Gemeinkosten!B7</f>
        <v>30000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2.75">
      <c r="A10" s="17"/>
      <c r="B10" s="34"/>
      <c r="C10" s="35"/>
      <c r="D10" s="35"/>
      <c r="E10" s="35"/>
      <c r="F10" s="35"/>
      <c r="G10" s="35"/>
      <c r="H10" s="35"/>
      <c r="I10" s="35"/>
      <c r="J10" s="35"/>
      <c r="K10" s="34"/>
    </row>
    <row r="11" spans="1:11" ht="12.75">
      <c r="A11" s="17" t="s">
        <v>66</v>
      </c>
      <c r="B11" s="34">
        <f>SUM(B4:B9)</f>
        <v>322885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81</v>
      </c>
      <c r="B13" s="19"/>
      <c r="C13" s="20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7" t="s">
        <v>82</v>
      </c>
      <c r="B14" s="19"/>
      <c r="C14" s="20"/>
      <c r="D14" s="20"/>
      <c r="E14" s="50"/>
      <c r="F14" s="50"/>
      <c r="G14" s="50"/>
      <c r="H14" s="50"/>
      <c r="I14" s="50"/>
      <c r="J14" s="50"/>
      <c r="K14" s="50"/>
    </row>
    <row r="15" spans="1:11" ht="12.75">
      <c r="A15" s="17" t="s">
        <v>83</v>
      </c>
      <c r="B15" s="19"/>
      <c r="C15" s="20"/>
      <c r="D15" s="20"/>
      <c r="E15" s="20"/>
      <c r="F15" s="50"/>
      <c r="G15" s="50"/>
      <c r="H15" s="50"/>
      <c r="I15" s="50"/>
      <c r="J15" s="50"/>
      <c r="K15" s="50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68</v>
      </c>
      <c r="G18" s="24" t="s">
        <v>69</v>
      </c>
      <c r="H18" s="24" t="s">
        <v>70</v>
      </c>
      <c r="I18" s="24" t="s">
        <v>71</v>
      </c>
      <c r="J18" s="24" t="s">
        <v>72</v>
      </c>
      <c r="K18" s="25" t="s">
        <v>73</v>
      </c>
    </row>
    <row r="19" spans="1:11" ht="12.75">
      <c r="A19" t="s">
        <v>103</v>
      </c>
      <c r="F19" s="37"/>
      <c r="G19" s="51"/>
      <c r="H19" s="51"/>
      <c r="I19" s="51"/>
      <c r="J19" s="37"/>
      <c r="K19" s="37"/>
    </row>
    <row r="20" spans="6:11" ht="12.75">
      <c r="F20" s="26" t="s">
        <v>75</v>
      </c>
      <c r="G20" s="26" t="s">
        <v>105</v>
      </c>
      <c r="H20" s="26" t="s">
        <v>106</v>
      </c>
      <c r="I20" s="26" t="s">
        <v>107</v>
      </c>
      <c r="J20" s="26" t="s">
        <v>79</v>
      </c>
      <c r="K20" s="26" t="s">
        <v>79</v>
      </c>
    </row>
    <row r="21" spans="1:11" ht="12.75">
      <c r="A21" t="s">
        <v>104</v>
      </c>
      <c r="F21" s="47"/>
      <c r="G21" s="41"/>
      <c r="H21" s="41"/>
      <c r="I21" s="41"/>
      <c r="J21" s="47"/>
      <c r="K21" s="47"/>
    </row>
    <row r="22" spans="7:9" ht="12.75">
      <c r="G22" s="36" t="s">
        <v>108</v>
      </c>
      <c r="H22" s="36" t="s">
        <v>108</v>
      </c>
      <c r="I22" s="36" t="s">
        <v>108</v>
      </c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4"/>
  <headerFooter alignWithMargins="0">
    <oddHeader>&amp;C&amp;"Arial,Fett"&amp;12Betriebsabrechnungsbogen
&amp;10- Innerbetriebliche Leistungsverrechnung nach dem Stufenleiterverfahren -</oddHeader>
    <oddFooter xml:space="preserve">&amp;R&amp;6&amp;F &amp;A </oddFooter>
  </headerFooter>
  <drawing r:id="rId3"/>
  <legacyDrawing r:id="rId2"/>
  <oleObjects>
    <oleObject progId="Visio.Drawing.6" shapeId="8235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0</v>
      </c>
      <c r="D1" s="4" t="s">
        <v>1</v>
      </c>
    </row>
    <row r="2" spans="1:4" ht="12.75">
      <c r="A2" t="s">
        <v>6</v>
      </c>
      <c r="C2" s="2">
        <f>Produkte!B4</f>
        <v>30</v>
      </c>
      <c r="D2" s="2">
        <f>Produkte!C4</f>
        <v>32</v>
      </c>
    </row>
    <row r="3" spans="1:4" ht="12.75">
      <c r="A3" t="s">
        <v>94</v>
      </c>
      <c r="B3" s="48"/>
      <c r="C3" s="37"/>
      <c r="D3" s="37"/>
    </row>
    <row r="4" spans="1:4" ht="12.75">
      <c r="A4" t="s">
        <v>7</v>
      </c>
      <c r="C4" s="2">
        <f>Produkte!B5</f>
        <v>5</v>
      </c>
      <c r="D4" s="2">
        <f>Produkte!C5</f>
        <v>4</v>
      </c>
    </row>
    <row r="5" spans="1:4" ht="12.75">
      <c r="A5" t="s">
        <v>100</v>
      </c>
      <c r="B5" s="32"/>
      <c r="C5" s="37"/>
      <c r="D5" s="37"/>
    </row>
    <row r="6" spans="1:4" ht="12.75">
      <c r="A6" t="s">
        <v>8</v>
      </c>
      <c r="C6" s="2">
        <f>Produkte!B6</f>
        <v>3</v>
      </c>
      <c r="D6" s="2">
        <f>Produkte!C6</f>
        <v>3</v>
      </c>
    </row>
    <row r="7" spans="1:4" ht="12.75">
      <c r="A7" t="s">
        <v>101</v>
      </c>
      <c r="B7" s="32"/>
      <c r="C7" s="37"/>
      <c r="D7" s="37"/>
    </row>
    <row r="8" spans="1:4" ht="12.75">
      <c r="A8" t="s">
        <v>9</v>
      </c>
      <c r="C8" s="2">
        <f>Produkte!B7</f>
        <v>2</v>
      </c>
      <c r="D8" s="2">
        <f>Produkte!C7</f>
        <v>1</v>
      </c>
    </row>
    <row r="9" spans="1:4" ht="12.75">
      <c r="A9" t="s">
        <v>102</v>
      </c>
      <c r="B9" s="32"/>
      <c r="C9" s="37"/>
      <c r="D9" s="37"/>
    </row>
    <row r="10" spans="1:4" ht="12.75">
      <c r="A10" t="s">
        <v>3</v>
      </c>
      <c r="C10" s="2">
        <f>Produkte!B8</f>
        <v>0</v>
      </c>
      <c r="D10" s="2">
        <f>Produkte!C8</f>
        <v>2</v>
      </c>
    </row>
    <row r="11" spans="1:4" ht="12.75">
      <c r="A11" t="s">
        <v>95</v>
      </c>
      <c r="C11" s="49"/>
      <c r="D11" s="49"/>
    </row>
    <row r="12" spans="1:4" ht="12.75">
      <c r="A12" t="s">
        <v>96</v>
      </c>
      <c r="B12" s="48"/>
      <c r="C12" s="37"/>
      <c r="D12" s="37"/>
    </row>
    <row r="13" spans="1:4" ht="12.75">
      <c r="A13" t="s">
        <v>97</v>
      </c>
      <c r="B13" s="48"/>
      <c r="C13" s="37"/>
      <c r="D13" s="37"/>
    </row>
    <row r="14" spans="1:4" ht="12.75">
      <c r="A14" t="s">
        <v>98</v>
      </c>
      <c r="C14" s="37"/>
      <c r="D14" s="37"/>
    </row>
    <row r="15" spans="1:4" ht="12.75">
      <c r="A15" t="s">
        <v>2</v>
      </c>
      <c r="C15" s="2">
        <f>Produkte!B3</f>
        <v>100</v>
      </c>
      <c r="D15" s="2">
        <f>Produkte!C3</f>
        <v>107</v>
      </c>
    </row>
    <row r="16" spans="1:4" ht="12.75">
      <c r="A16" t="s">
        <v>99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&amp;C&amp;"Arial,Fett"&amp;12Bezugsgrößenkalkulation
&amp;10- Innerbetriebliche Leistungsverrechnung nach dem Stufenleiterverfahren -</oddHeader>
    <oddFooter>&amp;R&amp;6&amp;F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11" width="11.8515625" style="0" customWidth="1"/>
  </cols>
  <sheetData>
    <row r="1" spans="1:11" ht="12.75">
      <c r="A1" s="56" t="s">
        <v>62</v>
      </c>
      <c r="B1" s="57"/>
      <c r="C1" s="53" t="s">
        <v>63</v>
      </c>
      <c r="D1" s="54"/>
      <c r="E1" s="54"/>
      <c r="F1" s="54"/>
      <c r="G1" s="54"/>
      <c r="H1" s="54"/>
      <c r="I1" s="54"/>
      <c r="J1" s="54"/>
      <c r="K1" s="55"/>
    </row>
    <row r="2" spans="1:11" ht="12.75">
      <c r="A2" s="15"/>
      <c r="B2" s="16"/>
      <c r="C2" s="54" t="s">
        <v>64</v>
      </c>
      <c r="D2" s="54"/>
      <c r="E2" s="55"/>
      <c r="F2" s="53" t="s">
        <v>65</v>
      </c>
      <c r="G2" s="54"/>
      <c r="H2" s="54"/>
      <c r="I2" s="54"/>
      <c r="J2" s="54"/>
      <c r="K2" s="55"/>
    </row>
    <row r="3" spans="1:11" ht="25.5">
      <c r="A3" s="17"/>
      <c r="B3" s="18"/>
      <c r="C3" s="30" t="s">
        <v>48</v>
      </c>
      <c r="D3" s="29" t="s">
        <v>49</v>
      </c>
      <c r="E3" s="29" t="s">
        <v>50</v>
      </c>
      <c r="F3" s="31" t="s">
        <v>25</v>
      </c>
      <c r="G3" s="31" t="s">
        <v>26</v>
      </c>
      <c r="H3" s="31" t="s">
        <v>27</v>
      </c>
      <c r="I3" s="31" t="s">
        <v>28</v>
      </c>
      <c r="J3" s="31" t="s">
        <v>29</v>
      </c>
      <c r="K3" s="33" t="s">
        <v>30</v>
      </c>
    </row>
    <row r="4" spans="1:11" ht="12.75">
      <c r="A4" s="17" t="str">
        <f>Gemeinkosten!A2</f>
        <v>Hilfsstoffe</v>
      </c>
      <c r="B4" s="27">
        <f>Gemeinkosten!B2</f>
        <v>9395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17" t="str">
        <f>Gemeinkosten!A3</f>
        <v>Betriebsstoffe</v>
      </c>
      <c r="B5" s="27">
        <f>Gemeinkosten!B3</f>
        <v>12450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17" t="str">
        <f>Gemeinkosten!A4</f>
        <v>Gemeinkostenlöhne</v>
      </c>
      <c r="B6" s="27">
        <f>Gemeinkosten!B4</f>
        <v>104040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17" t="str">
        <f>Gemeinkosten!A5</f>
        <v>Gehälter</v>
      </c>
      <c r="B7" s="27">
        <f>Gemeinkosten!B5</f>
        <v>110000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17" t="str">
        <f>Gemeinkosten!A6</f>
        <v>Abschreibungen</v>
      </c>
      <c r="B8" s="27">
        <f>Gemeinkosten!B6</f>
        <v>57000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7" t="str">
        <f>Gemeinkosten!A7</f>
        <v>Zinsen</v>
      </c>
      <c r="B9" s="27">
        <f>Gemeinkosten!B7</f>
        <v>30000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2.75">
      <c r="A10" s="17"/>
      <c r="B10" s="34"/>
      <c r="C10" s="35"/>
      <c r="D10" s="35"/>
      <c r="E10" s="35"/>
      <c r="F10" s="35"/>
      <c r="G10" s="35"/>
      <c r="H10" s="35"/>
      <c r="I10" s="35"/>
      <c r="J10" s="35"/>
      <c r="K10" s="34"/>
    </row>
    <row r="11" spans="1:11" ht="12.75">
      <c r="A11" s="17" t="s">
        <v>66</v>
      </c>
      <c r="B11" s="34">
        <f>SUM(B4:B9)</f>
        <v>322885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81</v>
      </c>
      <c r="B13" s="19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7" t="s">
        <v>82</v>
      </c>
      <c r="B14" s="19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>
      <c r="A15" s="17" t="s">
        <v>83</v>
      </c>
      <c r="B15" s="19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68</v>
      </c>
      <c r="G18" s="24" t="s">
        <v>69</v>
      </c>
      <c r="H18" s="24" t="s">
        <v>70</v>
      </c>
      <c r="I18" s="24" t="s">
        <v>71</v>
      </c>
      <c r="J18" s="24" t="s">
        <v>72</v>
      </c>
      <c r="K18" s="25" t="s">
        <v>73</v>
      </c>
    </row>
    <row r="19" spans="1:11" ht="12.75">
      <c r="A19" t="s">
        <v>74</v>
      </c>
      <c r="F19" s="37"/>
      <c r="G19" s="51"/>
      <c r="H19" s="51"/>
      <c r="I19" s="51"/>
      <c r="J19" s="37"/>
      <c r="K19" s="37"/>
    </row>
    <row r="20" spans="6:11" ht="12.75">
      <c r="F20" s="26" t="s">
        <v>75</v>
      </c>
      <c r="G20" s="26" t="s">
        <v>105</v>
      </c>
      <c r="H20" s="26" t="s">
        <v>106</v>
      </c>
      <c r="I20" s="26" t="s">
        <v>107</v>
      </c>
      <c r="J20" s="26" t="s">
        <v>79</v>
      </c>
      <c r="K20" s="26" t="s">
        <v>79</v>
      </c>
    </row>
    <row r="21" spans="1:11" ht="12.75">
      <c r="A21" t="s">
        <v>80</v>
      </c>
      <c r="F21" s="47"/>
      <c r="G21" s="41"/>
      <c r="H21" s="41"/>
      <c r="I21" s="41"/>
      <c r="J21" s="47"/>
      <c r="K21" s="47"/>
    </row>
    <row r="22" spans="7:9" ht="12.75">
      <c r="G22" s="36" t="s">
        <v>108</v>
      </c>
      <c r="H22" s="36" t="s">
        <v>108</v>
      </c>
      <c r="I22" s="36" t="s">
        <v>108</v>
      </c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&amp;C&amp;"Arial,Fett"&amp;12Betriebsabrechnungsbogen
&amp;10- Innerbetriebliche Leistungsverrechnung nach dem Gleichungsverfahren -</oddHeader>
    <oddFooter xml:space="preserve">&amp;R&amp;6&amp;F &amp;A </oddFooter>
  </headerFooter>
  <legacyDrawing r:id="rId2"/>
  <oleObjects>
    <oleObject progId="Visio.Drawing.6" shapeId="66212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0</v>
      </c>
      <c r="D1" s="4" t="s">
        <v>1</v>
      </c>
    </row>
    <row r="2" spans="1:4" ht="12.75">
      <c r="A2" t="s">
        <v>6</v>
      </c>
      <c r="C2" s="2">
        <f>Produkte!B4</f>
        <v>30</v>
      </c>
      <c r="D2" s="2">
        <f>Produkte!C4</f>
        <v>32</v>
      </c>
    </row>
    <row r="3" spans="1:4" ht="12.75">
      <c r="A3" t="s">
        <v>94</v>
      </c>
      <c r="B3" s="48"/>
      <c r="C3" s="37"/>
      <c r="D3" s="37"/>
    </row>
    <row r="4" spans="1:4" ht="12.75">
      <c r="A4" t="s">
        <v>7</v>
      </c>
      <c r="C4" s="2">
        <f>Produkte!B5</f>
        <v>5</v>
      </c>
      <c r="D4" s="2">
        <f>Produkte!C5</f>
        <v>4</v>
      </c>
    </row>
    <row r="5" spans="1:4" ht="12.75">
      <c r="A5" t="s">
        <v>100</v>
      </c>
      <c r="B5" s="32"/>
      <c r="C5" s="37"/>
      <c r="D5" s="37"/>
    </row>
    <row r="6" spans="1:4" ht="12.75">
      <c r="A6" t="s">
        <v>8</v>
      </c>
      <c r="C6" s="2">
        <f>Produkte!B6</f>
        <v>3</v>
      </c>
      <c r="D6" s="2">
        <f>Produkte!C6</f>
        <v>3</v>
      </c>
    </row>
    <row r="7" spans="1:4" ht="12.75">
      <c r="A7" t="s">
        <v>101</v>
      </c>
      <c r="B7" s="32"/>
      <c r="C7" s="37"/>
      <c r="D7" s="37"/>
    </row>
    <row r="8" spans="1:4" ht="12.75">
      <c r="A8" t="s">
        <v>9</v>
      </c>
      <c r="C8" s="2">
        <f>Produkte!B7</f>
        <v>2</v>
      </c>
      <c r="D8" s="2">
        <f>Produkte!C7</f>
        <v>1</v>
      </c>
    </row>
    <row r="9" spans="1:4" ht="12.75">
      <c r="A9" t="s">
        <v>102</v>
      </c>
      <c r="B9" s="32"/>
      <c r="C9" s="37"/>
      <c r="D9" s="37"/>
    </row>
    <row r="10" spans="1:4" ht="12.75">
      <c r="A10" t="s">
        <v>3</v>
      </c>
      <c r="C10" s="2">
        <f>Produkte!B8</f>
        <v>0</v>
      </c>
      <c r="D10" s="2">
        <f>Produkte!C8</f>
        <v>2</v>
      </c>
    </row>
    <row r="11" spans="1:4" ht="12.75">
      <c r="A11" t="s">
        <v>95</v>
      </c>
      <c r="C11" s="49"/>
      <c r="D11" s="49"/>
    </row>
    <row r="12" spans="1:4" ht="12.75">
      <c r="A12" t="s">
        <v>96</v>
      </c>
      <c r="B12" s="48"/>
      <c r="C12" s="37"/>
      <c r="D12" s="37"/>
    </row>
    <row r="13" spans="1:4" ht="12.75">
      <c r="A13" t="s">
        <v>97</v>
      </c>
      <c r="B13" s="48"/>
      <c r="C13" s="37"/>
      <c r="D13" s="37"/>
    </row>
    <row r="14" spans="1:4" ht="12.75">
      <c r="A14" t="s">
        <v>98</v>
      </c>
      <c r="C14" s="37"/>
      <c r="D14" s="37"/>
    </row>
    <row r="15" spans="1:4" ht="12.75">
      <c r="A15" t="s">
        <v>2</v>
      </c>
      <c r="C15" s="2">
        <f>Produkte!B3</f>
        <v>100</v>
      </c>
      <c r="D15" s="2">
        <f>Produkte!C3</f>
        <v>107</v>
      </c>
    </row>
    <row r="16" spans="1:4" ht="12.75">
      <c r="A16" t="s">
        <v>99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&amp;C&amp;"Arial,Fett"&amp;12Bezugsgrößenkalkulation
&amp;10- Innerbetriebliche Leistungsverrechnung nach dem Gleichungsverfahren -</oddHeader>
    <oddFooter>&amp;R&amp;6&amp;F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0" bestFit="1" customWidth="1"/>
  </cols>
  <sheetData>
    <row r="1" spans="1:4" ht="12.75">
      <c r="A1" s="3" t="s">
        <v>19</v>
      </c>
      <c r="D1" s="3" t="s">
        <v>20</v>
      </c>
    </row>
    <row r="2" spans="1:4" ht="12.75">
      <c r="A2" s="5" t="s">
        <v>13</v>
      </c>
      <c r="B2" s="6">
        <v>9395</v>
      </c>
      <c r="C2" s="36" t="s">
        <v>109</v>
      </c>
      <c r="D2" t="s">
        <v>44</v>
      </c>
    </row>
    <row r="3" spans="1:4" ht="12.75">
      <c r="A3" s="5" t="s">
        <v>14</v>
      </c>
      <c r="B3" s="6">
        <v>12450</v>
      </c>
      <c r="C3" s="36" t="s">
        <v>109</v>
      </c>
      <c r="D3" t="s">
        <v>45</v>
      </c>
    </row>
    <row r="4" spans="1:4" ht="12.75">
      <c r="A4" s="5" t="s">
        <v>15</v>
      </c>
      <c r="B4" s="6">
        <v>104040</v>
      </c>
      <c r="C4" s="36" t="s">
        <v>109</v>
      </c>
      <c r="D4" t="s">
        <v>40</v>
      </c>
    </row>
    <row r="5" spans="1:4" ht="12.75">
      <c r="A5" s="5" t="s">
        <v>16</v>
      </c>
      <c r="B5" s="6">
        <v>110000</v>
      </c>
      <c r="C5" s="36" t="s">
        <v>109</v>
      </c>
      <c r="D5" t="s">
        <v>41</v>
      </c>
    </row>
    <row r="6" spans="1:4" ht="12.75">
      <c r="A6" s="5" t="s">
        <v>17</v>
      </c>
      <c r="B6" s="6">
        <v>57000</v>
      </c>
      <c r="C6" s="36" t="s">
        <v>109</v>
      </c>
      <c r="D6" t="s">
        <v>46</v>
      </c>
    </row>
    <row r="7" spans="1:4" ht="12.75">
      <c r="A7" s="5" t="s">
        <v>18</v>
      </c>
      <c r="B7" s="6">
        <v>30000</v>
      </c>
      <c r="C7" s="36" t="s">
        <v>109</v>
      </c>
      <c r="D7" t="s">
        <v>47</v>
      </c>
    </row>
    <row r="9" spans="1:2" ht="12.75">
      <c r="A9" s="7" t="s">
        <v>24</v>
      </c>
      <c r="B9" s="3" t="s">
        <v>110</v>
      </c>
    </row>
    <row r="10" spans="1:7" ht="38.25">
      <c r="A10" s="7"/>
      <c r="B10" s="12" t="s">
        <v>38</v>
      </c>
      <c r="C10" s="12" t="s">
        <v>39</v>
      </c>
      <c r="D10" s="12" t="s">
        <v>40</v>
      </c>
      <c r="E10" s="12" t="s">
        <v>41</v>
      </c>
      <c r="F10" s="12" t="s">
        <v>42</v>
      </c>
      <c r="G10" s="12" t="s">
        <v>43</v>
      </c>
    </row>
    <row r="11" spans="1:7" ht="12.75">
      <c r="A11" s="5" t="s">
        <v>21</v>
      </c>
      <c r="B11" s="6">
        <v>0</v>
      </c>
      <c r="C11" s="8">
        <v>0</v>
      </c>
      <c r="D11" s="8">
        <v>15</v>
      </c>
      <c r="E11" s="8">
        <v>1</v>
      </c>
      <c r="F11" s="6">
        <v>1200</v>
      </c>
      <c r="G11" s="6">
        <v>1000</v>
      </c>
    </row>
    <row r="12" spans="1:7" ht="12.75">
      <c r="A12" s="5" t="s">
        <v>22</v>
      </c>
      <c r="B12" s="6">
        <v>0</v>
      </c>
      <c r="C12" s="8">
        <v>0</v>
      </c>
      <c r="D12" s="8">
        <v>10</v>
      </c>
      <c r="E12" s="8">
        <v>1</v>
      </c>
      <c r="F12" s="6">
        <v>1300</v>
      </c>
      <c r="G12" s="6">
        <v>1100</v>
      </c>
    </row>
    <row r="13" spans="1:7" ht="12.75">
      <c r="A13" s="5" t="s">
        <v>23</v>
      </c>
      <c r="B13" s="6">
        <v>0</v>
      </c>
      <c r="C13" s="8">
        <v>0</v>
      </c>
      <c r="D13" s="8">
        <v>5</v>
      </c>
      <c r="E13" s="8">
        <v>1</v>
      </c>
      <c r="F13" s="6">
        <v>500</v>
      </c>
      <c r="G13" s="6">
        <v>400</v>
      </c>
    </row>
    <row r="14" spans="1:7" ht="12.75">
      <c r="A14" s="5" t="s">
        <v>25</v>
      </c>
      <c r="B14" s="6">
        <v>0</v>
      </c>
      <c r="C14" s="8">
        <v>0</v>
      </c>
      <c r="D14" s="8">
        <v>7</v>
      </c>
      <c r="E14" s="8">
        <v>1</v>
      </c>
      <c r="F14" s="6">
        <v>2000</v>
      </c>
      <c r="G14" s="6">
        <v>1800</v>
      </c>
    </row>
    <row r="15" spans="1:7" ht="12.75">
      <c r="A15" s="5" t="s">
        <v>26</v>
      </c>
      <c r="B15" s="39"/>
      <c r="C15" s="40"/>
      <c r="D15" s="8">
        <v>20</v>
      </c>
      <c r="E15" s="8">
        <v>1</v>
      </c>
      <c r="F15" s="6">
        <v>5000</v>
      </c>
      <c r="G15" s="6">
        <v>4000</v>
      </c>
    </row>
    <row r="16" spans="1:7" ht="12.75">
      <c r="A16" s="5" t="s">
        <v>27</v>
      </c>
      <c r="B16" s="39"/>
      <c r="C16" s="40"/>
      <c r="D16" s="8">
        <v>40</v>
      </c>
      <c r="E16" s="8">
        <v>1</v>
      </c>
      <c r="F16" s="6">
        <v>7000</v>
      </c>
      <c r="G16" s="6">
        <v>6000</v>
      </c>
    </row>
    <row r="17" spans="1:7" ht="12.75">
      <c r="A17" s="5" t="s">
        <v>28</v>
      </c>
      <c r="B17" s="39"/>
      <c r="C17" s="40"/>
      <c r="D17" s="8">
        <v>25</v>
      </c>
      <c r="E17" s="8">
        <v>1</v>
      </c>
      <c r="F17" s="6">
        <v>4000</v>
      </c>
      <c r="G17" s="6">
        <v>3000</v>
      </c>
    </row>
    <row r="18" spans="1:7" ht="12.75">
      <c r="A18" s="5" t="s">
        <v>29</v>
      </c>
      <c r="B18" s="6">
        <v>0</v>
      </c>
      <c r="C18" s="8">
        <v>0</v>
      </c>
      <c r="D18" s="8">
        <v>0</v>
      </c>
      <c r="E18" s="8">
        <v>30</v>
      </c>
      <c r="F18" s="6">
        <v>1000</v>
      </c>
      <c r="G18" s="6">
        <v>800</v>
      </c>
    </row>
    <row r="19" spans="1:7" ht="12.75">
      <c r="A19" s="5" t="s">
        <v>30</v>
      </c>
      <c r="B19" s="6">
        <v>0</v>
      </c>
      <c r="C19" s="8">
        <v>0</v>
      </c>
      <c r="D19" s="8">
        <v>0</v>
      </c>
      <c r="E19" s="8">
        <v>15</v>
      </c>
      <c r="F19" s="6">
        <v>700</v>
      </c>
      <c r="G19" s="6">
        <v>500</v>
      </c>
    </row>
    <row r="20" spans="1:7" ht="12.75">
      <c r="A20" s="5" t="s">
        <v>31</v>
      </c>
      <c r="B20" s="39"/>
      <c r="C20" s="39"/>
      <c r="D20" s="8">
        <f>SUM(D11:D19)</f>
        <v>122</v>
      </c>
      <c r="E20" s="8">
        <f>SUM(E11:E19)</f>
        <v>52</v>
      </c>
      <c r="F20" s="6">
        <f>SUM(F11:F19)</f>
        <v>22700</v>
      </c>
      <c r="G20" s="6">
        <f>SUM(G11:G19)</f>
        <v>18600</v>
      </c>
    </row>
    <row r="22" spans="1:2" ht="12.75">
      <c r="A22" s="7" t="s">
        <v>24</v>
      </c>
      <c r="B22" s="3" t="s">
        <v>36</v>
      </c>
    </row>
    <row r="23" spans="1:7" ht="25.5">
      <c r="A23" s="7"/>
      <c r="B23" s="11" t="s">
        <v>13</v>
      </c>
      <c r="C23" s="11" t="s">
        <v>33</v>
      </c>
      <c r="D23" s="10" t="s">
        <v>34</v>
      </c>
      <c r="E23" s="10" t="str">
        <f>A5</f>
        <v>Gehälter</v>
      </c>
      <c r="F23" s="10" t="s">
        <v>35</v>
      </c>
      <c r="G23" s="10" t="str">
        <f>A7</f>
        <v>Zinsen</v>
      </c>
    </row>
    <row r="24" spans="1:7" ht="12.75">
      <c r="A24" t="str">
        <f aca="true" t="shared" si="0" ref="A24:A33">A11</f>
        <v>Hilfskostenstelle 1</v>
      </c>
      <c r="B24" s="37"/>
      <c r="C24" s="37"/>
      <c r="D24" s="37"/>
      <c r="E24" s="37"/>
      <c r="F24" s="37"/>
      <c r="G24" s="37"/>
    </row>
    <row r="25" spans="1:7" ht="12.75">
      <c r="A25" t="str">
        <f t="shared" si="0"/>
        <v>Hilfskostenstelle 2</v>
      </c>
      <c r="B25" s="37"/>
      <c r="C25" s="37"/>
      <c r="D25" s="37"/>
      <c r="E25" s="37"/>
      <c r="F25" s="37"/>
      <c r="G25" s="37"/>
    </row>
    <row r="26" spans="1:7" ht="12.75">
      <c r="A26" t="str">
        <f t="shared" si="0"/>
        <v>Hilfskostenstelle 3</v>
      </c>
      <c r="B26" s="37"/>
      <c r="C26" s="37"/>
      <c r="D26" s="37"/>
      <c r="E26" s="37"/>
      <c r="F26" s="37"/>
      <c r="G26" s="37"/>
    </row>
    <row r="27" spans="1:7" ht="12.75">
      <c r="A27" t="str">
        <f t="shared" si="0"/>
        <v>Material</v>
      </c>
      <c r="B27" s="37"/>
      <c r="C27" s="37"/>
      <c r="D27" s="37"/>
      <c r="E27" s="37"/>
      <c r="F27" s="37"/>
      <c r="G27" s="37"/>
    </row>
    <row r="28" spans="1:7" ht="12.75">
      <c r="A28" t="str">
        <f t="shared" si="0"/>
        <v>Fertigung 1</v>
      </c>
      <c r="B28" s="37"/>
      <c r="C28" s="37"/>
      <c r="D28" s="37"/>
      <c r="E28" s="37"/>
      <c r="F28" s="37"/>
      <c r="G28" s="37"/>
    </row>
    <row r="29" spans="1:7" ht="12.75">
      <c r="A29" t="str">
        <f t="shared" si="0"/>
        <v>Fertigung 2</v>
      </c>
      <c r="B29" s="37"/>
      <c r="C29" s="37"/>
      <c r="D29" s="37"/>
      <c r="E29" s="37"/>
      <c r="F29" s="37"/>
      <c r="G29" s="37"/>
    </row>
    <row r="30" spans="1:7" ht="12.75">
      <c r="A30" t="str">
        <f t="shared" si="0"/>
        <v>Fertigung 3</v>
      </c>
      <c r="B30" s="37"/>
      <c r="C30" s="37"/>
      <c r="D30" s="37"/>
      <c r="E30" s="37"/>
      <c r="F30" s="37"/>
      <c r="G30" s="37"/>
    </row>
    <row r="31" spans="1:7" ht="12.75">
      <c r="A31" t="str">
        <f t="shared" si="0"/>
        <v>Verwaltung</v>
      </c>
      <c r="B31" s="37"/>
      <c r="C31" s="37"/>
      <c r="D31" s="37"/>
      <c r="E31" s="37"/>
      <c r="F31" s="37"/>
      <c r="G31" s="37"/>
    </row>
    <row r="32" spans="1:7" ht="12.75">
      <c r="A32" t="str">
        <f t="shared" si="0"/>
        <v>Vertrieb</v>
      </c>
      <c r="B32" s="37"/>
      <c r="C32" s="37"/>
      <c r="D32" s="37"/>
      <c r="E32" s="37"/>
      <c r="F32" s="37"/>
      <c r="G32" s="37"/>
    </row>
    <row r="33" spans="1:7" ht="12.75">
      <c r="A33" t="str">
        <f t="shared" si="0"/>
        <v>Summe</v>
      </c>
      <c r="B33" s="37"/>
      <c r="C33" s="37"/>
      <c r="D33" s="37"/>
      <c r="E33" s="37"/>
      <c r="F33" s="37"/>
      <c r="G33" s="37"/>
    </row>
    <row r="35" spans="1:2" ht="12.75">
      <c r="A35" s="7" t="s">
        <v>24</v>
      </c>
      <c r="B35" s="3" t="s">
        <v>37</v>
      </c>
    </row>
    <row r="36" spans="1:2" ht="12.75">
      <c r="A36" t="str">
        <f>A11</f>
        <v>Hilfskostenstelle 1</v>
      </c>
      <c r="B36" s="37"/>
    </row>
    <row r="37" spans="1:2" ht="12.75">
      <c r="A37" t="str">
        <f aca="true" t="shared" si="1" ref="A37:A44">A12</f>
        <v>Hilfskostenstelle 2</v>
      </c>
      <c r="B37" s="37"/>
    </row>
    <row r="38" spans="1:2" ht="12.75">
      <c r="A38" t="str">
        <f t="shared" si="1"/>
        <v>Hilfskostenstelle 3</v>
      </c>
      <c r="B38" s="37"/>
    </row>
    <row r="39" spans="1:2" ht="12.75">
      <c r="A39" t="str">
        <f t="shared" si="1"/>
        <v>Material</v>
      </c>
      <c r="B39" s="37"/>
    </row>
    <row r="40" spans="1:2" ht="12.75">
      <c r="A40" t="str">
        <f t="shared" si="1"/>
        <v>Fertigung 1</v>
      </c>
      <c r="B40" s="37"/>
    </row>
    <row r="41" spans="1:2" ht="12.75">
      <c r="A41" t="str">
        <f t="shared" si="1"/>
        <v>Fertigung 2</v>
      </c>
      <c r="B41" s="37"/>
    </row>
    <row r="42" spans="1:2" ht="12.75">
      <c r="A42" t="str">
        <f t="shared" si="1"/>
        <v>Fertigung 3</v>
      </c>
      <c r="B42" s="37"/>
    </row>
    <row r="43" spans="1:2" ht="12.75">
      <c r="A43" t="str">
        <f t="shared" si="1"/>
        <v>Verwaltung</v>
      </c>
      <c r="B43" s="37"/>
    </row>
    <row r="44" spans="1:2" ht="12.75">
      <c r="A44" t="str">
        <f t="shared" si="1"/>
        <v>Vertrieb</v>
      </c>
      <c r="B44" s="37"/>
    </row>
    <row r="45" spans="1:2" ht="12.75">
      <c r="A45" t="str">
        <f>A20</f>
        <v>Summe</v>
      </c>
      <c r="B45" s="37"/>
    </row>
  </sheetData>
  <printOptions/>
  <pageMargins left="0.7874015748031497" right="0" top="0.984251968503937" bottom="0.984251968503937" header="0.5118110236220472" footer="0.5118110236220472"/>
  <pageSetup horizontalDpi="1200" verticalDpi="1200" orientation="portrait" paperSize="9" r:id="rId1"/>
  <headerFooter alignWithMargins="0">
    <oddHeader>&amp;C&amp;"Arial,Fett"&amp;12Gemeinkosten</oddHeader>
    <oddFooter>&amp;R&amp;6&amp;F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</cols>
  <sheetData>
    <row r="1" ht="12.75">
      <c r="A1" s="3" t="s">
        <v>51</v>
      </c>
    </row>
    <row r="2" spans="1:4" ht="25.5">
      <c r="A2" s="9" t="s">
        <v>52</v>
      </c>
      <c r="B2" s="9" t="s">
        <v>48</v>
      </c>
      <c r="C2" s="9" t="s">
        <v>49</v>
      </c>
      <c r="D2" s="9" t="s">
        <v>50</v>
      </c>
    </row>
    <row r="3" spans="1:4" ht="12.75">
      <c r="A3" t="str">
        <f>Gemeinkosten!A11</f>
        <v>Hilfskostenstelle 1</v>
      </c>
      <c r="B3" s="13">
        <v>70</v>
      </c>
      <c r="C3" s="13">
        <v>50</v>
      </c>
      <c r="D3" s="13">
        <v>0</v>
      </c>
    </row>
    <row r="4" spans="1:4" ht="12.75">
      <c r="A4" t="str">
        <f>Gemeinkosten!A12</f>
        <v>Hilfskostenstelle 2</v>
      </c>
      <c r="B4" s="13">
        <v>20</v>
      </c>
      <c r="C4" s="13">
        <v>40</v>
      </c>
      <c r="D4" s="13">
        <v>0</v>
      </c>
    </row>
    <row r="5" spans="1:4" ht="12.75">
      <c r="A5" t="str">
        <f>Gemeinkosten!A13</f>
        <v>Hilfskostenstelle 3</v>
      </c>
      <c r="B5" s="13">
        <v>40</v>
      </c>
      <c r="C5" s="13">
        <v>5</v>
      </c>
      <c r="D5" s="13">
        <v>10</v>
      </c>
    </row>
    <row r="6" spans="1:4" ht="12.75">
      <c r="A6" t="str">
        <f>Gemeinkosten!A14</f>
        <v>Material</v>
      </c>
      <c r="B6" s="13">
        <v>70</v>
      </c>
      <c r="C6" s="13">
        <v>10</v>
      </c>
      <c r="D6" s="13">
        <v>0</v>
      </c>
    </row>
    <row r="7" spans="1:4" ht="12.75">
      <c r="A7" t="str">
        <f>Gemeinkosten!A15</f>
        <v>Fertigung 1</v>
      </c>
      <c r="B7" s="13">
        <v>90</v>
      </c>
      <c r="C7" s="13">
        <v>60</v>
      </c>
      <c r="D7" s="13">
        <v>90</v>
      </c>
    </row>
    <row r="8" spans="1:4" ht="12.75">
      <c r="A8" t="str">
        <f>Gemeinkosten!A16</f>
        <v>Fertigung 2</v>
      </c>
      <c r="B8" s="13">
        <v>80</v>
      </c>
      <c r="C8" s="13">
        <v>20</v>
      </c>
      <c r="D8" s="13">
        <v>40</v>
      </c>
    </row>
    <row r="9" spans="1:4" ht="12.75">
      <c r="A9" t="str">
        <f>Gemeinkosten!A17</f>
        <v>Fertigung 3</v>
      </c>
      <c r="B9" s="13">
        <v>60</v>
      </c>
      <c r="C9" s="13">
        <v>15</v>
      </c>
      <c r="D9" s="13">
        <v>60</v>
      </c>
    </row>
    <row r="10" spans="1:4" ht="12.75">
      <c r="A10" t="str">
        <f>Gemeinkosten!A18</f>
        <v>Verwaltung</v>
      </c>
      <c r="B10" s="13">
        <v>20</v>
      </c>
      <c r="C10" s="13">
        <v>40</v>
      </c>
      <c r="D10" s="13">
        <v>0</v>
      </c>
    </row>
    <row r="11" spans="1:4" ht="12.75">
      <c r="A11" t="str">
        <f>Gemeinkosten!A19</f>
        <v>Vertrieb</v>
      </c>
      <c r="B11" s="13">
        <v>50</v>
      </c>
      <c r="C11" s="13">
        <v>60</v>
      </c>
      <c r="D11" s="13">
        <v>0</v>
      </c>
    </row>
    <row r="12" spans="1:4" ht="12.75">
      <c r="A12" t="str">
        <f>Gemeinkosten!A20</f>
        <v>Summe</v>
      </c>
      <c r="B12" s="14">
        <f>SUM(B3:B11)</f>
        <v>500</v>
      </c>
      <c r="C12" s="14">
        <f>SUM(C3:C11)</f>
        <v>300</v>
      </c>
      <c r="D12" s="14">
        <f>SUM(D3:D11)</f>
        <v>200</v>
      </c>
    </row>
    <row r="14" spans="1:4" ht="12.75">
      <c r="A14" t="s">
        <v>32</v>
      </c>
      <c r="B14" s="37"/>
      <c r="C14" s="37"/>
      <c r="D14" s="37"/>
    </row>
    <row r="16" ht="12.75">
      <c r="A16" s="3" t="s">
        <v>53</v>
      </c>
    </row>
    <row r="17" spans="1:4" ht="12.75">
      <c r="A17" t="s">
        <v>54</v>
      </c>
      <c r="B17" s="41"/>
      <c r="C17" s="41"/>
      <c r="D17" s="41"/>
    </row>
    <row r="19" spans="1:4" ht="25.5">
      <c r="A19" s="9" t="s">
        <v>55</v>
      </c>
      <c r="B19" s="9" t="s">
        <v>48</v>
      </c>
      <c r="C19" s="9" t="s">
        <v>49</v>
      </c>
      <c r="D19" s="9" t="s">
        <v>50</v>
      </c>
    </row>
    <row r="20" spans="1:4" ht="12.75">
      <c r="A20" t="str">
        <f>Gemeinkosten!A11</f>
        <v>Hilfskostenstelle 1</v>
      </c>
      <c r="B20" s="37"/>
      <c r="C20" s="37"/>
      <c r="D20" s="37"/>
    </row>
    <row r="21" spans="1:4" ht="12.75">
      <c r="A21" t="str">
        <f>Gemeinkosten!A12</f>
        <v>Hilfskostenstelle 2</v>
      </c>
      <c r="B21" s="37"/>
      <c r="C21" s="37"/>
      <c r="D21" s="37"/>
    </row>
    <row r="22" spans="1:4" ht="12.75">
      <c r="A22" t="str">
        <f>Gemeinkosten!A13</f>
        <v>Hilfskostenstelle 3</v>
      </c>
      <c r="B22" s="37"/>
      <c r="C22" s="37"/>
      <c r="D22" s="37"/>
    </row>
    <row r="23" spans="1:4" ht="12.75">
      <c r="A23" t="str">
        <f>Gemeinkosten!A14</f>
        <v>Material</v>
      </c>
      <c r="B23" s="37"/>
      <c r="C23" s="37"/>
      <c r="D23" s="37"/>
    </row>
    <row r="24" spans="1:4" ht="12.75">
      <c r="A24" t="str">
        <f>Gemeinkosten!A15</f>
        <v>Fertigung 1</v>
      </c>
      <c r="B24" s="37"/>
      <c r="C24" s="37"/>
      <c r="D24" s="37"/>
    </row>
    <row r="25" spans="1:4" ht="12.75">
      <c r="A25" t="str">
        <f>Gemeinkosten!A16</f>
        <v>Fertigung 2</v>
      </c>
      <c r="B25" s="37"/>
      <c r="C25" s="37"/>
      <c r="D25" s="37"/>
    </row>
    <row r="26" spans="1:4" ht="12.75">
      <c r="A26" t="str">
        <f>Gemeinkosten!A17</f>
        <v>Fertigung 3</v>
      </c>
      <c r="B26" s="37"/>
      <c r="C26" s="37"/>
      <c r="D26" s="37"/>
    </row>
    <row r="27" spans="1:4" ht="12.75">
      <c r="A27" t="str">
        <f>Gemeinkosten!A18</f>
        <v>Verwaltung</v>
      </c>
      <c r="B27" s="37"/>
      <c r="C27" s="37"/>
      <c r="D27" s="37"/>
    </row>
    <row r="28" spans="1:4" ht="12.75">
      <c r="A28" t="str">
        <f>Gemeinkosten!A19</f>
        <v>Vertrieb</v>
      </c>
      <c r="B28" s="37"/>
      <c r="C28" s="37"/>
      <c r="D28" s="37"/>
    </row>
    <row r="30" ht="12.75">
      <c r="A30" s="3" t="s">
        <v>56</v>
      </c>
    </row>
    <row r="31" spans="1:4" ht="12.75">
      <c r="A31" t="s">
        <v>54</v>
      </c>
      <c r="B31" s="41"/>
      <c r="C31" s="41"/>
      <c r="D31" s="41"/>
    </row>
    <row r="33" spans="1:4" ht="25.5">
      <c r="A33" s="9" t="s">
        <v>55</v>
      </c>
      <c r="B33" s="9" t="s">
        <v>48</v>
      </c>
      <c r="C33" s="9" t="s">
        <v>49</v>
      </c>
      <c r="D33" s="9" t="s">
        <v>50</v>
      </c>
    </row>
    <row r="34" spans="1:4" ht="12.75">
      <c r="A34" t="str">
        <f>Gemeinkosten!A11</f>
        <v>Hilfskostenstelle 1</v>
      </c>
      <c r="B34" s="37"/>
      <c r="C34" s="37"/>
      <c r="D34" s="37"/>
    </row>
    <row r="35" spans="1:4" ht="12.75">
      <c r="A35" t="str">
        <f>Gemeinkosten!A12</f>
        <v>Hilfskostenstelle 2</v>
      </c>
      <c r="B35" s="37"/>
      <c r="C35" s="37"/>
      <c r="D35" s="37"/>
    </row>
    <row r="36" spans="1:4" ht="12.75">
      <c r="A36" t="str">
        <f>Gemeinkosten!A13</f>
        <v>Hilfskostenstelle 3</v>
      </c>
      <c r="B36" s="37"/>
      <c r="C36" s="37"/>
      <c r="D36" s="37"/>
    </row>
    <row r="37" spans="1:4" ht="12.75">
      <c r="A37" t="str">
        <f>Gemeinkosten!A14</f>
        <v>Material</v>
      </c>
      <c r="B37" s="37"/>
      <c r="C37" s="37"/>
      <c r="D37" s="37"/>
    </row>
    <row r="38" spans="1:4" ht="12.75">
      <c r="A38" t="str">
        <f>Gemeinkosten!A15</f>
        <v>Fertigung 1</v>
      </c>
      <c r="B38" s="37"/>
      <c r="C38" s="37"/>
      <c r="D38" s="37"/>
    </row>
    <row r="39" spans="1:4" ht="12.75">
      <c r="A39" t="str">
        <f>Gemeinkosten!A16</f>
        <v>Fertigung 2</v>
      </c>
      <c r="B39" s="37"/>
      <c r="C39" s="37"/>
      <c r="D39" s="37"/>
    </row>
    <row r="40" spans="1:4" ht="12.75">
      <c r="A40" t="str">
        <f>Gemeinkosten!A17</f>
        <v>Fertigung 3</v>
      </c>
      <c r="B40" s="37"/>
      <c r="C40" s="37"/>
      <c r="D40" s="37"/>
    </row>
    <row r="41" spans="1:4" ht="12.75">
      <c r="A41" t="str">
        <f>Gemeinkosten!A18</f>
        <v>Verwaltung</v>
      </c>
      <c r="B41" s="37"/>
      <c r="C41" s="37"/>
      <c r="D41" s="37"/>
    </row>
    <row r="42" spans="1:4" ht="12.75">
      <c r="A42" t="str">
        <f>Gemeinkosten!A19</f>
        <v>Vertrieb</v>
      </c>
      <c r="B42" s="37"/>
      <c r="C42" s="37"/>
      <c r="D42" s="37"/>
    </row>
    <row r="44" ht="12.75">
      <c r="A44" s="3" t="s">
        <v>57</v>
      </c>
    </row>
    <row r="45" spans="1:6" ht="12.75">
      <c r="A45" t="s">
        <v>58</v>
      </c>
      <c r="B45" s="42"/>
      <c r="C45" s="43"/>
      <c r="D45" s="43"/>
      <c r="E45" s="43"/>
      <c r="F45" s="44"/>
    </row>
    <row r="46" spans="1:6" ht="12.75">
      <c r="A46" t="s">
        <v>59</v>
      </c>
      <c r="B46" s="42"/>
      <c r="C46" s="43"/>
      <c r="D46" s="43"/>
      <c r="E46" s="43"/>
      <c r="F46" s="45"/>
    </row>
    <row r="47" spans="1:6" ht="12.75">
      <c r="A47" t="s">
        <v>60</v>
      </c>
      <c r="B47" s="42"/>
      <c r="C47" s="43"/>
      <c r="D47" s="43"/>
      <c r="E47" s="43"/>
      <c r="F47" s="45"/>
    </row>
    <row r="49" spans="1:4" ht="12.75">
      <c r="A49" t="s">
        <v>54</v>
      </c>
      <c r="B49">
        <v>52.912888306489926</v>
      </c>
      <c r="C49">
        <v>64.38469985760487</v>
      </c>
      <c r="D49">
        <v>56.41276827059916</v>
      </c>
    </row>
    <row r="51" spans="1:4" ht="25.5">
      <c r="A51" s="9" t="s">
        <v>55</v>
      </c>
      <c r="B51" s="9" t="s">
        <v>48</v>
      </c>
      <c r="C51" s="9" t="s">
        <v>49</v>
      </c>
      <c r="D51" s="9" t="s">
        <v>50</v>
      </c>
    </row>
    <row r="52" spans="1:4" ht="12.75">
      <c r="A52" t="str">
        <f>Gemeinkosten!A11</f>
        <v>Hilfskostenstelle 1</v>
      </c>
      <c r="B52" s="37"/>
      <c r="C52" s="37"/>
      <c r="D52" s="37"/>
    </row>
    <row r="53" spans="1:4" ht="12.75">
      <c r="A53" t="str">
        <f>Gemeinkosten!A12</f>
        <v>Hilfskostenstelle 2</v>
      </c>
      <c r="B53" s="37"/>
      <c r="C53" s="37"/>
      <c r="D53" s="37"/>
    </row>
    <row r="54" spans="1:4" ht="12.75">
      <c r="A54" t="str">
        <f>Gemeinkosten!A13</f>
        <v>Hilfskostenstelle 3</v>
      </c>
      <c r="B54" s="37"/>
      <c r="C54" s="37"/>
      <c r="D54" s="37"/>
    </row>
    <row r="55" spans="1:4" ht="12.75">
      <c r="A55" t="str">
        <f>Gemeinkosten!A14</f>
        <v>Material</v>
      </c>
      <c r="B55" s="37"/>
      <c r="C55" s="37"/>
      <c r="D55" s="37"/>
    </row>
    <row r="56" spans="1:4" ht="12.75">
      <c r="A56" t="str">
        <f>Gemeinkosten!A15</f>
        <v>Fertigung 1</v>
      </c>
      <c r="B56" s="37"/>
      <c r="C56" s="37"/>
      <c r="D56" s="37"/>
    </row>
    <row r="57" spans="1:4" ht="12.75">
      <c r="A57" t="str">
        <f>Gemeinkosten!A16</f>
        <v>Fertigung 2</v>
      </c>
      <c r="B57" s="37"/>
      <c r="C57" s="37"/>
      <c r="D57" s="37"/>
    </row>
    <row r="58" spans="1:4" ht="12.75">
      <c r="A58" t="str">
        <f>Gemeinkosten!A17</f>
        <v>Fertigung 3</v>
      </c>
      <c r="B58" s="37"/>
      <c r="C58" s="37"/>
      <c r="D58" s="37"/>
    </row>
    <row r="59" spans="1:4" ht="12.75">
      <c r="A59" t="str">
        <f>Gemeinkosten!A18</f>
        <v>Verwaltung</v>
      </c>
      <c r="B59" s="37"/>
      <c r="C59" s="37"/>
      <c r="D59" s="37"/>
    </row>
    <row r="60" spans="1:4" ht="12.75">
      <c r="A60" t="str">
        <f>Gemeinkosten!A19</f>
        <v>Vertrieb</v>
      </c>
      <c r="B60" s="37"/>
      <c r="C60" s="37"/>
      <c r="D60" s="37"/>
    </row>
    <row r="62" ht="12.75">
      <c r="A62" s="3" t="s">
        <v>61</v>
      </c>
    </row>
  </sheetData>
  <printOptions/>
  <pageMargins left="0.75" right="0.75" top="1" bottom="1" header="0.4921259845" footer="0.4921259845"/>
  <pageSetup horizontalDpi="1200" verticalDpi="1200" orientation="portrait" paperSize="9" r:id="rId3"/>
  <headerFooter alignWithMargins="0">
    <oddHeader>&amp;C&amp;"Arial,Fett"&amp;12Innerbetriebliche Leistungsverrechnung</oddHeader>
    <oddFooter>&amp;R&amp;6&amp;F &amp;A</oddFooter>
  </headerFooter>
  <rowBreaks count="1" manualBreakCount="1">
    <brk id="50" max="255" man="1"/>
  </rowBreaks>
  <legacyDrawing r:id="rId2"/>
  <oleObjects>
    <oleObject progId="Visio.Drawing.11" shapeId="51361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B1"/>
    </sheetView>
  </sheetViews>
  <sheetFormatPr defaultColWidth="11.421875" defaultRowHeight="12.75"/>
  <cols>
    <col min="1" max="1" width="21.7109375" style="0" customWidth="1"/>
    <col min="2" max="11" width="11.8515625" style="0" customWidth="1"/>
  </cols>
  <sheetData>
    <row r="1" spans="1:11" ht="12.75">
      <c r="A1" s="56" t="s">
        <v>62</v>
      </c>
      <c r="B1" s="57"/>
      <c r="C1" s="53" t="s">
        <v>63</v>
      </c>
      <c r="D1" s="54"/>
      <c r="E1" s="54"/>
      <c r="F1" s="54"/>
      <c r="G1" s="54"/>
      <c r="H1" s="54"/>
      <c r="I1" s="54"/>
      <c r="J1" s="54"/>
      <c r="K1" s="55"/>
    </row>
    <row r="2" spans="1:11" ht="12.75">
      <c r="A2" s="15"/>
      <c r="B2" s="16"/>
      <c r="C2" s="54" t="s">
        <v>64</v>
      </c>
      <c r="D2" s="54"/>
      <c r="E2" s="55"/>
      <c r="F2" s="53" t="s">
        <v>65</v>
      </c>
      <c r="G2" s="54"/>
      <c r="H2" s="54"/>
      <c r="I2" s="54"/>
      <c r="J2" s="54"/>
      <c r="K2" s="55"/>
    </row>
    <row r="3" spans="1:11" ht="25.5">
      <c r="A3" s="17"/>
      <c r="B3" s="18"/>
      <c r="C3" s="30" t="s">
        <v>48</v>
      </c>
      <c r="D3" s="29" t="s">
        <v>49</v>
      </c>
      <c r="E3" s="29" t="s">
        <v>50</v>
      </c>
      <c r="F3" s="31" t="s">
        <v>25</v>
      </c>
      <c r="G3" s="31" t="s">
        <v>26</v>
      </c>
      <c r="H3" s="31" t="s">
        <v>27</v>
      </c>
      <c r="I3" s="31" t="s">
        <v>28</v>
      </c>
      <c r="J3" s="31" t="s">
        <v>29</v>
      </c>
      <c r="K3" s="31" t="s">
        <v>30</v>
      </c>
    </row>
    <row r="4" spans="1:11" ht="12.75">
      <c r="A4" s="17" t="str">
        <f>Gemeinkosten!A2</f>
        <v>Hilfsstoffe</v>
      </c>
      <c r="B4" s="27">
        <f>Gemeinkosten!B2</f>
        <v>9395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17" t="str">
        <f>Gemeinkosten!A3</f>
        <v>Betriebsstoffe</v>
      </c>
      <c r="B5" s="27">
        <f>Gemeinkosten!B3</f>
        <v>12450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17" t="str">
        <f>Gemeinkosten!A4</f>
        <v>Gemeinkostenlöhne</v>
      </c>
      <c r="B6" s="27">
        <f>Gemeinkosten!B4</f>
        <v>104040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17" t="str">
        <f>Gemeinkosten!A5</f>
        <v>Gehälter</v>
      </c>
      <c r="B7" s="27">
        <f>Gemeinkosten!B5</f>
        <v>110000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17" t="str">
        <f>Gemeinkosten!A6</f>
        <v>Abschreibungen</v>
      </c>
      <c r="B8" s="27">
        <f>Gemeinkosten!B6</f>
        <v>57000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7" t="str">
        <f>Gemeinkosten!A7</f>
        <v>Zinsen</v>
      </c>
      <c r="B9" s="27">
        <f>Gemeinkosten!B7</f>
        <v>30000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2.75">
      <c r="A10" s="17"/>
      <c r="B10" s="27"/>
      <c r="C10" s="28"/>
      <c r="D10" s="28"/>
      <c r="E10" s="28"/>
      <c r="F10" s="28"/>
      <c r="G10" s="28"/>
      <c r="H10" s="28"/>
      <c r="I10" s="28"/>
      <c r="J10" s="28"/>
      <c r="K10" s="27"/>
    </row>
    <row r="11" spans="1:11" ht="12.75">
      <c r="A11" s="17" t="s">
        <v>66</v>
      </c>
      <c r="B11" s="27">
        <f>SUM(B4:B9)</f>
        <v>322885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81</v>
      </c>
      <c r="B13" s="19"/>
      <c r="C13" s="20"/>
      <c r="D13" s="20"/>
      <c r="E13" s="20"/>
      <c r="F13" s="37"/>
      <c r="G13" s="37"/>
      <c r="H13" s="37"/>
      <c r="I13" s="37"/>
      <c r="J13" s="37"/>
      <c r="K13" s="37"/>
    </row>
    <row r="14" spans="1:11" ht="12.75">
      <c r="A14" s="17" t="s">
        <v>82</v>
      </c>
      <c r="B14" s="19"/>
      <c r="C14" s="20"/>
      <c r="D14" s="20"/>
      <c r="E14" s="28"/>
      <c r="F14" s="37"/>
      <c r="G14" s="37"/>
      <c r="H14" s="37"/>
      <c r="I14" s="37"/>
      <c r="J14" s="37"/>
      <c r="K14" s="37"/>
    </row>
    <row r="15" spans="1:11" ht="12.75">
      <c r="A15" s="17" t="s">
        <v>83</v>
      </c>
      <c r="B15" s="19"/>
      <c r="C15" s="20"/>
      <c r="D15" s="20"/>
      <c r="E15" s="20"/>
      <c r="F15" s="46"/>
      <c r="G15" s="46"/>
      <c r="H15" s="46"/>
      <c r="I15" s="46"/>
      <c r="J15" s="46"/>
      <c r="K15" s="46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68</v>
      </c>
      <c r="G18" s="24" t="s">
        <v>69</v>
      </c>
      <c r="H18" s="24" t="s">
        <v>70</v>
      </c>
      <c r="I18" s="24" t="s">
        <v>71</v>
      </c>
      <c r="J18" s="24" t="s">
        <v>72</v>
      </c>
      <c r="K18" s="25" t="s">
        <v>73</v>
      </c>
    </row>
    <row r="19" spans="1:11" ht="12.75">
      <c r="A19" t="s">
        <v>74</v>
      </c>
      <c r="F19" s="37"/>
      <c r="G19" s="37"/>
      <c r="H19" s="37"/>
      <c r="I19" s="37"/>
      <c r="J19" s="37"/>
      <c r="K19" s="37"/>
    </row>
    <row r="20" spans="6:11" ht="12.75">
      <c r="F20" s="26" t="s">
        <v>75</v>
      </c>
      <c r="G20" s="26" t="s">
        <v>76</v>
      </c>
      <c r="H20" s="26" t="s">
        <v>77</v>
      </c>
      <c r="I20" s="26" t="s">
        <v>78</v>
      </c>
      <c r="J20" s="26" t="s">
        <v>79</v>
      </c>
      <c r="K20" s="26" t="s">
        <v>79</v>
      </c>
    </row>
    <row r="21" spans="1:11" ht="12.75">
      <c r="A21" t="s">
        <v>80</v>
      </c>
      <c r="F21" s="47"/>
      <c r="G21" s="47"/>
      <c r="H21" s="47"/>
      <c r="I21" s="47"/>
      <c r="J21" s="47"/>
      <c r="K21" s="47"/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4"/>
  <headerFooter alignWithMargins="0">
    <oddHeader>&amp;C&amp;"Arial,Fett"&amp;12Betriebsabrechnungsbogen
&amp;10- Innerbetriebliche Leistungsverrechnung nach dem Anbauverfahren -</oddHeader>
    <oddFooter>&amp;R&amp;6&amp;F &amp;A</oddFooter>
  </headerFooter>
  <drawing r:id="rId3"/>
  <legacyDrawing r:id="rId2"/>
  <oleObjects>
    <oleObject progId="Visio.Drawing.6" shapeId="5340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0</v>
      </c>
      <c r="D1" s="4" t="s">
        <v>1</v>
      </c>
    </row>
    <row r="2" spans="1:4" ht="12.75">
      <c r="A2" t="s">
        <v>6</v>
      </c>
      <c r="C2" s="2">
        <f>Produkte!B4</f>
        <v>30</v>
      </c>
      <c r="D2" s="2">
        <f>Produkte!C4</f>
        <v>32</v>
      </c>
    </row>
    <row r="3" spans="1:4" ht="12.75">
      <c r="A3" t="s">
        <v>94</v>
      </c>
      <c r="B3" s="48"/>
      <c r="C3" s="37"/>
      <c r="D3" s="37"/>
    </row>
    <row r="4" spans="1:4" ht="12.75">
      <c r="A4" t="s">
        <v>7</v>
      </c>
      <c r="C4" s="2">
        <f>Produkte!B5</f>
        <v>5</v>
      </c>
      <c r="D4" s="2">
        <f>Produkte!C5</f>
        <v>4</v>
      </c>
    </row>
    <row r="5" spans="1:4" ht="12.75">
      <c r="A5" t="s">
        <v>100</v>
      </c>
      <c r="B5" s="48"/>
      <c r="C5" s="37"/>
      <c r="D5" s="37"/>
    </row>
    <row r="6" spans="1:4" ht="12.75">
      <c r="A6" t="s">
        <v>8</v>
      </c>
      <c r="C6" s="2">
        <f>Produkte!B6</f>
        <v>3</v>
      </c>
      <c r="D6" s="2">
        <f>Produkte!C6</f>
        <v>3</v>
      </c>
    </row>
    <row r="7" spans="1:4" ht="12.75">
      <c r="A7" t="s">
        <v>101</v>
      </c>
      <c r="B7" s="48"/>
      <c r="C7" s="37"/>
      <c r="D7" s="37"/>
    </row>
    <row r="8" spans="1:4" ht="12.75">
      <c r="A8" t="s">
        <v>9</v>
      </c>
      <c r="C8" s="2">
        <f>Produkte!B7</f>
        <v>2</v>
      </c>
      <c r="D8" s="2">
        <f>Produkte!C7</f>
        <v>1</v>
      </c>
    </row>
    <row r="9" spans="1:4" ht="12.75">
      <c r="A9" t="s">
        <v>102</v>
      </c>
      <c r="B9" s="48"/>
      <c r="C9" s="37"/>
      <c r="D9" s="37"/>
    </row>
    <row r="10" spans="1:4" ht="12.75">
      <c r="A10" t="s">
        <v>3</v>
      </c>
      <c r="C10" s="2">
        <f>Produkte!B8</f>
        <v>0</v>
      </c>
      <c r="D10" s="2">
        <f>Produkte!C8</f>
        <v>2</v>
      </c>
    </row>
    <row r="11" spans="1:4" ht="12.75">
      <c r="A11" t="s">
        <v>95</v>
      </c>
      <c r="C11" s="49"/>
      <c r="D11" s="49"/>
    </row>
    <row r="12" spans="1:4" ht="12.75">
      <c r="A12" t="s">
        <v>96</v>
      </c>
      <c r="B12" s="48"/>
      <c r="C12" s="37"/>
      <c r="D12" s="37"/>
    </row>
    <row r="13" spans="1:4" ht="12.75">
      <c r="A13" t="s">
        <v>97</v>
      </c>
      <c r="B13" s="48"/>
      <c r="C13" s="37"/>
      <c r="D13" s="37"/>
    </row>
    <row r="14" spans="1:4" ht="12.75">
      <c r="A14" t="s">
        <v>98</v>
      </c>
      <c r="C14" s="37"/>
      <c r="D14" s="37"/>
    </row>
    <row r="15" spans="1:4" ht="12.75">
      <c r="A15" t="s">
        <v>2</v>
      </c>
      <c r="C15" s="2">
        <f>Produkte!B3</f>
        <v>100</v>
      </c>
      <c r="D15" s="2">
        <f>Produkte!C3</f>
        <v>107</v>
      </c>
    </row>
    <row r="16" spans="1:4" ht="12.75">
      <c r="A16" t="s">
        <v>99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&amp;C&amp;"Arial,Fett"&amp;12Zuschlagskalkulation
&amp;10- Innerbetriebliche Leistungsverrechnung nach dem Anbauverfahren -</oddHeader>
    <oddFooter>&amp;R&amp;6&amp;F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11" width="11.8515625" style="0" customWidth="1"/>
  </cols>
  <sheetData>
    <row r="1" spans="1:11" ht="12.75">
      <c r="A1" s="56" t="s">
        <v>62</v>
      </c>
      <c r="B1" s="57"/>
      <c r="C1" s="53" t="s">
        <v>63</v>
      </c>
      <c r="D1" s="54"/>
      <c r="E1" s="54"/>
      <c r="F1" s="54"/>
      <c r="G1" s="54"/>
      <c r="H1" s="54"/>
      <c r="I1" s="54"/>
      <c r="J1" s="54"/>
      <c r="K1" s="55"/>
    </row>
    <row r="2" spans="1:11" ht="12.75">
      <c r="A2" s="15"/>
      <c r="B2" s="16"/>
      <c r="C2" s="54" t="s">
        <v>64</v>
      </c>
      <c r="D2" s="54"/>
      <c r="E2" s="55"/>
      <c r="F2" s="53" t="s">
        <v>65</v>
      </c>
      <c r="G2" s="54"/>
      <c r="H2" s="54"/>
      <c r="I2" s="54"/>
      <c r="J2" s="54"/>
      <c r="K2" s="55"/>
    </row>
    <row r="3" spans="1:11" ht="25.5">
      <c r="A3" s="17"/>
      <c r="B3" s="18"/>
      <c r="C3" s="30" t="s">
        <v>48</v>
      </c>
      <c r="D3" s="29" t="s">
        <v>49</v>
      </c>
      <c r="E3" s="29" t="s">
        <v>50</v>
      </c>
      <c r="F3" s="31" t="s">
        <v>25</v>
      </c>
      <c r="G3" s="31" t="s">
        <v>26</v>
      </c>
      <c r="H3" s="31" t="s">
        <v>27</v>
      </c>
      <c r="I3" s="31" t="s">
        <v>28</v>
      </c>
      <c r="J3" s="31" t="s">
        <v>29</v>
      </c>
      <c r="K3" s="33" t="s">
        <v>30</v>
      </c>
    </row>
    <row r="4" spans="1:11" ht="12.75">
      <c r="A4" s="17" t="str">
        <f>Gemeinkosten!A2</f>
        <v>Hilfsstoffe</v>
      </c>
      <c r="B4" s="27">
        <f>Gemeinkosten!B2</f>
        <v>9395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17" t="str">
        <f>Gemeinkosten!A3</f>
        <v>Betriebsstoffe</v>
      </c>
      <c r="B5" s="27">
        <f>Gemeinkosten!B3</f>
        <v>12450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17" t="str">
        <f>Gemeinkosten!A4</f>
        <v>Gemeinkostenlöhne</v>
      </c>
      <c r="B6" s="27">
        <f>Gemeinkosten!B4</f>
        <v>104040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17" t="str">
        <f>Gemeinkosten!A5</f>
        <v>Gehälter</v>
      </c>
      <c r="B7" s="27">
        <f>Gemeinkosten!B5</f>
        <v>110000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17" t="str">
        <f>Gemeinkosten!A6</f>
        <v>Abschreibungen</v>
      </c>
      <c r="B8" s="27">
        <f>Gemeinkosten!B6</f>
        <v>57000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7" t="str">
        <f>Gemeinkosten!A7</f>
        <v>Zinsen</v>
      </c>
      <c r="B9" s="27">
        <f>Gemeinkosten!B7</f>
        <v>30000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2.75">
      <c r="A10" s="17"/>
      <c r="B10" s="34"/>
      <c r="C10" s="35"/>
      <c r="D10" s="35"/>
      <c r="E10" s="35"/>
      <c r="F10" s="35"/>
      <c r="G10" s="35"/>
      <c r="H10" s="35"/>
      <c r="I10" s="35"/>
      <c r="J10" s="35"/>
      <c r="K10" s="34"/>
    </row>
    <row r="11" spans="1:11" ht="12.75">
      <c r="A11" s="17" t="s">
        <v>66</v>
      </c>
      <c r="B11" s="34">
        <f>SUM(B4:B9)</f>
        <v>322885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81</v>
      </c>
      <c r="B13" s="19"/>
      <c r="C13" s="20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7" t="s">
        <v>82</v>
      </c>
      <c r="B14" s="19"/>
      <c r="C14" s="20"/>
      <c r="D14" s="20"/>
      <c r="E14" s="50"/>
      <c r="F14" s="50"/>
      <c r="G14" s="50"/>
      <c r="H14" s="50"/>
      <c r="I14" s="50"/>
      <c r="J14" s="50"/>
      <c r="K14" s="50"/>
    </row>
    <row r="15" spans="1:11" ht="12.75">
      <c r="A15" s="17" t="s">
        <v>83</v>
      </c>
      <c r="B15" s="19"/>
      <c r="C15" s="20"/>
      <c r="D15" s="20"/>
      <c r="E15" s="20"/>
      <c r="F15" s="50"/>
      <c r="G15" s="50"/>
      <c r="H15" s="50"/>
      <c r="I15" s="50"/>
      <c r="J15" s="50"/>
      <c r="K15" s="50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68</v>
      </c>
      <c r="G18" s="24" t="s">
        <v>69</v>
      </c>
      <c r="H18" s="24" t="s">
        <v>70</v>
      </c>
      <c r="I18" s="24" t="s">
        <v>71</v>
      </c>
      <c r="J18" s="24" t="s">
        <v>72</v>
      </c>
      <c r="K18" s="25" t="s">
        <v>73</v>
      </c>
    </row>
    <row r="19" spans="1:11" ht="12.75">
      <c r="A19" t="s">
        <v>74</v>
      </c>
      <c r="F19" s="37"/>
      <c r="G19" s="37"/>
      <c r="H19" s="37"/>
      <c r="I19" s="37"/>
      <c r="J19" s="37"/>
      <c r="K19" s="37"/>
    </row>
    <row r="20" spans="6:11" ht="12.75">
      <c r="F20" s="26" t="s">
        <v>75</v>
      </c>
      <c r="G20" s="26" t="s">
        <v>76</v>
      </c>
      <c r="H20" s="26" t="s">
        <v>77</v>
      </c>
      <c r="I20" s="26" t="s">
        <v>78</v>
      </c>
      <c r="J20" s="26" t="s">
        <v>79</v>
      </c>
      <c r="K20" s="26" t="s">
        <v>79</v>
      </c>
    </row>
    <row r="21" spans="1:11" ht="12.75">
      <c r="A21" t="s">
        <v>80</v>
      </c>
      <c r="F21" s="47"/>
      <c r="G21" s="47"/>
      <c r="H21" s="47"/>
      <c r="I21" s="47"/>
      <c r="J21" s="47"/>
      <c r="K21" s="47"/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4"/>
  <headerFooter alignWithMargins="0">
    <oddHeader>&amp;C&amp;"Arial,Fett"&amp;12Betriebsabrechnungsbogen
&amp;10- Innerbetriebliche Leistungsverrechnung nach dem Stufenleiterverfahren -</oddHeader>
    <oddFooter xml:space="preserve">&amp;R&amp;6&amp;F &amp;A </oddFooter>
  </headerFooter>
  <drawing r:id="rId3"/>
  <legacyDrawing r:id="rId2"/>
  <oleObjects>
    <oleObject progId="Visio.Drawing.6" shapeId="5715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0</v>
      </c>
      <c r="D1" s="4" t="s">
        <v>1</v>
      </c>
    </row>
    <row r="2" spans="1:4" ht="12.75">
      <c r="A2" t="s">
        <v>6</v>
      </c>
      <c r="C2" s="2">
        <f>Produkte!B4</f>
        <v>30</v>
      </c>
      <c r="D2" s="2">
        <f>Produkte!C4</f>
        <v>32</v>
      </c>
    </row>
    <row r="3" spans="1:4" ht="12.75">
      <c r="A3" t="s">
        <v>94</v>
      </c>
      <c r="B3" s="48"/>
      <c r="C3" s="37"/>
      <c r="D3" s="37"/>
    </row>
    <row r="4" spans="1:4" ht="12.75">
      <c r="A4" t="s">
        <v>7</v>
      </c>
      <c r="C4" s="2">
        <f>Produkte!B5</f>
        <v>5</v>
      </c>
      <c r="D4" s="2">
        <f>Produkte!C5</f>
        <v>4</v>
      </c>
    </row>
    <row r="5" spans="1:4" ht="12.75">
      <c r="A5" t="s">
        <v>100</v>
      </c>
      <c r="B5" s="48"/>
      <c r="C5" s="37"/>
      <c r="D5" s="37"/>
    </row>
    <row r="6" spans="1:4" ht="12.75">
      <c r="A6" t="s">
        <v>8</v>
      </c>
      <c r="C6" s="2">
        <f>Produkte!B6</f>
        <v>3</v>
      </c>
      <c r="D6" s="2">
        <f>Produkte!C6</f>
        <v>3</v>
      </c>
    </row>
    <row r="7" spans="1:4" ht="12.75">
      <c r="A7" t="s">
        <v>101</v>
      </c>
      <c r="B7" s="48"/>
      <c r="C7" s="37"/>
      <c r="D7" s="37"/>
    </row>
    <row r="8" spans="1:4" ht="12.75">
      <c r="A8" t="s">
        <v>9</v>
      </c>
      <c r="C8" s="2">
        <f>Produkte!B7</f>
        <v>2</v>
      </c>
      <c r="D8" s="2">
        <f>Produkte!C7</f>
        <v>1</v>
      </c>
    </row>
    <row r="9" spans="1:4" ht="12.75">
      <c r="A9" t="s">
        <v>102</v>
      </c>
      <c r="B9" s="48"/>
      <c r="C9" s="37"/>
      <c r="D9" s="37"/>
    </row>
    <row r="10" spans="1:4" ht="12.75">
      <c r="A10" t="s">
        <v>3</v>
      </c>
      <c r="C10" s="2">
        <f>Produkte!B8</f>
        <v>0</v>
      </c>
      <c r="D10" s="2">
        <f>Produkte!C8</f>
        <v>2</v>
      </c>
    </row>
    <row r="11" spans="1:4" ht="12.75">
      <c r="A11" t="s">
        <v>95</v>
      </c>
      <c r="C11" s="49"/>
      <c r="D11" s="49"/>
    </row>
    <row r="12" spans="1:4" ht="12.75">
      <c r="A12" t="s">
        <v>96</v>
      </c>
      <c r="B12" s="48"/>
      <c r="C12" s="37"/>
      <c r="D12" s="37"/>
    </row>
    <row r="13" spans="1:4" ht="12.75">
      <c r="A13" t="s">
        <v>97</v>
      </c>
      <c r="B13" s="48"/>
      <c r="C13" s="37"/>
      <c r="D13" s="37"/>
    </row>
    <row r="14" spans="1:4" ht="12.75">
      <c r="A14" t="s">
        <v>98</v>
      </c>
      <c r="C14" s="37"/>
      <c r="D14" s="37"/>
    </row>
    <row r="15" spans="1:4" ht="12.75">
      <c r="A15" t="s">
        <v>2</v>
      </c>
      <c r="C15" s="2">
        <f>Produkte!B3</f>
        <v>100</v>
      </c>
      <c r="D15" s="2">
        <f>Produkte!C3</f>
        <v>107</v>
      </c>
    </row>
    <row r="16" spans="1:4" ht="12.75">
      <c r="A16" t="s">
        <v>99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&amp;C&amp;"Arial,Fett"&amp;12Zuschlagskalkulation
&amp;10- Innerbetriebliche Leistungsverrechnung nach dem Stufenleiterverfahren -</oddHeader>
    <oddFooter>&amp;R&amp;6&amp;F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11" width="11.8515625" style="0" customWidth="1"/>
  </cols>
  <sheetData>
    <row r="1" spans="1:11" ht="12.75">
      <c r="A1" s="56" t="s">
        <v>62</v>
      </c>
      <c r="B1" s="57"/>
      <c r="C1" s="53" t="s">
        <v>63</v>
      </c>
      <c r="D1" s="54"/>
      <c r="E1" s="54"/>
      <c r="F1" s="54"/>
      <c r="G1" s="54"/>
      <c r="H1" s="54"/>
      <c r="I1" s="54"/>
      <c r="J1" s="54"/>
      <c r="K1" s="55"/>
    </row>
    <row r="2" spans="1:11" ht="12.75">
      <c r="A2" s="15"/>
      <c r="B2" s="16"/>
      <c r="C2" s="54" t="s">
        <v>64</v>
      </c>
      <c r="D2" s="54"/>
      <c r="E2" s="55"/>
      <c r="F2" s="53" t="s">
        <v>65</v>
      </c>
      <c r="G2" s="54"/>
      <c r="H2" s="54"/>
      <c r="I2" s="54"/>
      <c r="J2" s="54"/>
      <c r="K2" s="55"/>
    </row>
    <row r="3" spans="1:11" ht="25.5">
      <c r="A3" s="17"/>
      <c r="B3" s="18"/>
      <c r="C3" s="30" t="s">
        <v>48</v>
      </c>
      <c r="D3" s="29" t="s">
        <v>49</v>
      </c>
      <c r="E3" s="29" t="s">
        <v>50</v>
      </c>
      <c r="F3" s="31" t="s">
        <v>25</v>
      </c>
      <c r="G3" s="31" t="s">
        <v>26</v>
      </c>
      <c r="H3" s="31" t="s">
        <v>27</v>
      </c>
      <c r="I3" s="31" t="s">
        <v>28</v>
      </c>
      <c r="J3" s="31" t="s">
        <v>29</v>
      </c>
      <c r="K3" s="33" t="s">
        <v>30</v>
      </c>
    </row>
    <row r="4" spans="1:11" ht="12.75">
      <c r="A4" s="17" t="str">
        <f>Gemeinkosten!A2</f>
        <v>Hilfsstoffe</v>
      </c>
      <c r="B4" s="27">
        <f>Gemeinkosten!B2</f>
        <v>9395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17" t="str">
        <f>Gemeinkosten!A3</f>
        <v>Betriebsstoffe</v>
      </c>
      <c r="B5" s="27">
        <f>Gemeinkosten!B3</f>
        <v>12450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17" t="str">
        <f>Gemeinkosten!A4</f>
        <v>Gemeinkostenlöhne</v>
      </c>
      <c r="B6" s="27">
        <f>Gemeinkosten!B4</f>
        <v>104040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17" t="str">
        <f>Gemeinkosten!A5</f>
        <v>Gehälter</v>
      </c>
      <c r="B7" s="27">
        <f>Gemeinkosten!B5</f>
        <v>110000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17" t="str">
        <f>Gemeinkosten!A6</f>
        <v>Abschreibungen</v>
      </c>
      <c r="B8" s="27">
        <f>Gemeinkosten!B6</f>
        <v>57000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7" t="str">
        <f>Gemeinkosten!A7</f>
        <v>Zinsen</v>
      </c>
      <c r="B9" s="27">
        <f>Gemeinkosten!B7</f>
        <v>30000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2.75">
      <c r="A10" s="17"/>
      <c r="B10" s="34"/>
      <c r="C10" s="35"/>
      <c r="D10" s="35"/>
      <c r="E10" s="35"/>
      <c r="F10" s="35"/>
      <c r="G10" s="35"/>
      <c r="H10" s="35"/>
      <c r="I10" s="35"/>
      <c r="J10" s="35"/>
      <c r="K10" s="34"/>
    </row>
    <row r="11" spans="1:11" ht="12.75">
      <c r="A11" s="17" t="s">
        <v>66</v>
      </c>
      <c r="B11" s="34">
        <f>SUM(B4:B9)</f>
        <v>322885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81</v>
      </c>
      <c r="B13" s="19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7" t="s">
        <v>82</v>
      </c>
      <c r="B14" s="19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>
      <c r="A15" s="17" t="s">
        <v>83</v>
      </c>
      <c r="B15" s="19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68</v>
      </c>
      <c r="G18" s="24" t="s">
        <v>69</v>
      </c>
      <c r="H18" s="24" t="s">
        <v>70</v>
      </c>
      <c r="I18" s="24" t="s">
        <v>71</v>
      </c>
      <c r="J18" s="24" t="s">
        <v>72</v>
      </c>
      <c r="K18" s="25" t="s">
        <v>73</v>
      </c>
    </row>
    <row r="19" spans="1:11" ht="12.75">
      <c r="A19" t="s">
        <v>74</v>
      </c>
      <c r="F19" s="37"/>
      <c r="G19" s="37"/>
      <c r="H19" s="37"/>
      <c r="I19" s="37"/>
      <c r="J19" s="37"/>
      <c r="K19" s="37"/>
    </row>
    <row r="20" spans="6:11" ht="12.75">
      <c r="F20" s="26" t="s">
        <v>75</v>
      </c>
      <c r="G20" s="26" t="s">
        <v>76</v>
      </c>
      <c r="H20" s="26" t="s">
        <v>77</v>
      </c>
      <c r="I20" s="26" t="s">
        <v>78</v>
      </c>
      <c r="J20" s="26" t="s">
        <v>79</v>
      </c>
      <c r="K20" s="26" t="s">
        <v>79</v>
      </c>
    </row>
    <row r="21" spans="1:11" ht="12.75">
      <c r="A21" t="s">
        <v>80</v>
      </c>
      <c r="F21" s="47"/>
      <c r="G21" s="47"/>
      <c r="H21" s="47"/>
      <c r="I21" s="47"/>
      <c r="J21" s="47"/>
      <c r="K21" s="47"/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&amp;C&amp;"Arial,Fett"&amp;12Betriebsabrechnungsbogen
&amp;10- Innerbetriebliche Leistungsverrechnung nach dem Gleichungsverfahren -</oddHeader>
    <oddFooter xml:space="preserve">&amp;R&amp;6&amp;F &amp;A </oddFooter>
  </headerFooter>
  <legacyDrawing r:id="rId2"/>
  <oleObjects>
    <oleObject progId="Visio.Drawing.6" shapeId="35614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0</v>
      </c>
      <c r="D1" s="4" t="s">
        <v>1</v>
      </c>
    </row>
    <row r="2" spans="1:4" ht="12.75">
      <c r="A2" t="s">
        <v>6</v>
      </c>
      <c r="C2" s="2">
        <f>Produkte!B4</f>
        <v>30</v>
      </c>
      <c r="D2" s="2">
        <f>Produkte!C4</f>
        <v>32</v>
      </c>
    </row>
    <row r="3" spans="1:4" ht="12.75">
      <c r="A3" t="s">
        <v>94</v>
      </c>
      <c r="B3" s="48"/>
      <c r="C3" s="37"/>
      <c r="D3" s="37"/>
    </row>
    <row r="4" spans="1:4" ht="12.75">
      <c r="A4" t="s">
        <v>7</v>
      </c>
      <c r="C4" s="2">
        <f>Produkte!B5</f>
        <v>5</v>
      </c>
      <c r="D4" s="2">
        <f>Produkte!C5</f>
        <v>4</v>
      </c>
    </row>
    <row r="5" spans="1:4" ht="12.75">
      <c r="A5" t="s">
        <v>100</v>
      </c>
      <c r="B5" s="48"/>
      <c r="C5" s="37"/>
      <c r="D5" s="37"/>
    </row>
    <row r="6" spans="1:4" ht="12.75">
      <c r="A6" t="s">
        <v>8</v>
      </c>
      <c r="C6" s="2">
        <f>Produkte!B6</f>
        <v>3</v>
      </c>
      <c r="D6" s="2">
        <f>Produkte!C6</f>
        <v>3</v>
      </c>
    </row>
    <row r="7" spans="1:4" ht="12.75">
      <c r="A7" t="s">
        <v>101</v>
      </c>
      <c r="B7" s="48"/>
      <c r="C7" s="37"/>
      <c r="D7" s="37"/>
    </row>
    <row r="8" spans="1:4" ht="12.75">
      <c r="A8" t="s">
        <v>9</v>
      </c>
      <c r="C8" s="2">
        <f>Produkte!B7</f>
        <v>2</v>
      </c>
      <c r="D8" s="2">
        <f>Produkte!C7</f>
        <v>1</v>
      </c>
    </row>
    <row r="9" spans="1:4" ht="12.75">
      <c r="A9" t="s">
        <v>102</v>
      </c>
      <c r="B9" s="48"/>
      <c r="C9" s="37"/>
      <c r="D9" s="37"/>
    </row>
    <row r="10" spans="1:4" ht="12.75">
      <c r="A10" t="s">
        <v>3</v>
      </c>
      <c r="C10" s="2">
        <f>Produkte!B8</f>
        <v>0</v>
      </c>
      <c r="D10" s="2">
        <f>Produkte!C8</f>
        <v>2</v>
      </c>
    </row>
    <row r="11" spans="1:4" ht="12.75">
      <c r="A11" t="s">
        <v>95</v>
      </c>
      <c r="C11" s="49"/>
      <c r="D11" s="49"/>
    </row>
    <row r="12" spans="1:4" ht="12.75">
      <c r="A12" t="s">
        <v>96</v>
      </c>
      <c r="B12" s="48"/>
      <c r="C12" s="37"/>
      <c r="D12" s="37"/>
    </row>
    <row r="13" spans="1:4" ht="12.75">
      <c r="A13" t="s">
        <v>97</v>
      </c>
      <c r="B13" s="48"/>
      <c r="C13" s="37"/>
      <c r="D13" s="37"/>
    </row>
    <row r="14" spans="1:4" ht="12.75">
      <c r="A14" t="s">
        <v>98</v>
      </c>
      <c r="C14" s="37"/>
      <c r="D14" s="37"/>
    </row>
    <row r="15" spans="1:4" ht="12.75">
      <c r="A15" t="s">
        <v>2</v>
      </c>
      <c r="C15" s="2">
        <f>Produkte!B3</f>
        <v>100</v>
      </c>
      <c r="D15" s="2">
        <f>Produkte!C3</f>
        <v>107</v>
      </c>
    </row>
    <row r="16" spans="1:4" ht="12.75">
      <c r="A16" t="s">
        <v>99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&amp;C&amp;"Arial,Fett"&amp;12Zuschlagskalkulation
&amp;10- Innerbetriebliche Leistungsverrechnung nach dem Gleichungsverfahren -</oddHeader>
    <oddFooter>&amp;R&amp;6&amp;F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Aufgabe zum Betriebsabrechnungsbogen</dc:title>
  <dc:subject/>
  <dc:creator>Prof. Dr. Klaus Gach</dc:creator>
  <cp:keywords/>
  <dc:description/>
  <cp:lastModifiedBy>Prof. Dr. Klaus Gach</cp:lastModifiedBy>
  <cp:lastPrinted>2013-10-25T17:42:52Z</cp:lastPrinted>
  <dcterms:created xsi:type="dcterms:W3CDTF">2004-12-28T16:19:57Z</dcterms:created>
  <dcterms:modified xsi:type="dcterms:W3CDTF">2013-10-25T17:53:46Z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