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<sst xmlns="http://schemas.openxmlformats.org/spreadsheetml/2006/main" count="32" uniqueCount="24">
  <si>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Daten</t>
  </si>
  <si>
    <t>Materialeinzelkosten pro Stück</t>
  </si>
  <si>
    <t>Produkt 1</t>
  </si>
  <si>
    <t>Produkt 2</t>
  </si>
  <si>
    <t>Materialgemeinkosten</t>
  </si>
  <si>
    <t>Summe</t>
  </si>
  <si>
    <t>Produktionsmenge</t>
  </si>
  <si>
    <t>Fertigungseinzelkosten pro Stück</t>
  </si>
  <si>
    <t>Fertigungsgemeinkosten</t>
  </si>
  <si>
    <t>Sondereinzelkosten der Fertigung pro Stück</t>
  </si>
  <si>
    <t>Absatz</t>
  </si>
  <si>
    <t>Verwaltungsgemeinkosten</t>
  </si>
  <si>
    <t>Vertriebsgemeinkosten</t>
  </si>
  <si>
    <t>Verkaufspreis</t>
  </si>
  <si>
    <t>Kalkulation</t>
  </si>
  <si>
    <t>Materialgemeinkosten pro Stück</t>
  </si>
  <si>
    <t>Fertigungsgemeinkosten pro Stück</t>
  </si>
  <si>
    <t>Herstellkosten pro Stück</t>
  </si>
  <si>
    <t>Verwaltungsgemeinkosten pro Stück</t>
  </si>
  <si>
    <t>Vertriebsgemeinkosten pro Stück</t>
  </si>
  <si>
    <t>Selbstkosten pro Stück</t>
  </si>
  <si>
    <t>Gewinn</t>
  </si>
  <si>
    <t>Gewinn pro Stück</t>
  </si>
  <si>
    <t>Gewinn insgesamt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</si>
</sst>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8.00390625" style="0" bestFit="1" customWidth="1"/>
  </cols>
  <sheetData>
    <row r="1" ht="12.75">
      <c r="A1" s="1" t="s">
        <v>0</v>
      </c>
    </row>
    <row r="2" spans="1:4" ht="12.75">
      <c r="A2" s="1"/>
      <c r="B2" s="4" t="s">
        <v>2</v>
      </c>
      <c r="C2" s="4" t="s">
        <v>3</v>
      </c>
      <c r="D2" s="4" t="s">
        <v>5</v>
      </c>
    </row>
    <row r="3" spans="1:3" ht="12.75">
      <c r="A3" t="s">
        <v>1</v>
      </c>
      <c r="B3" s="2">
        <v>30</v>
      </c>
      <c r="C3" s="2">
        <v>32</v>
      </c>
    </row>
    <row r="4" spans="1:4" ht="12.75">
      <c r="A4" t="s">
        <v>4</v>
      </c>
      <c r="D4" s="2">
        <v>9550</v>
      </c>
    </row>
    <row r="5" spans="1:3" ht="12.75">
      <c r="A5" t="s">
        <v>6</v>
      </c>
      <c r="B5" s="3">
        <v>2100</v>
      </c>
      <c r="C5" s="3">
        <v>4000</v>
      </c>
    </row>
    <row r="6" spans="1:4" ht="12.75">
      <c r="A6" t="s">
        <v>7</v>
      </c>
      <c r="B6" s="2">
        <v>10</v>
      </c>
      <c r="C6" s="2">
        <v>8</v>
      </c>
      <c r="D6" s="2"/>
    </row>
    <row r="7" spans="1:4" ht="12.75">
      <c r="A7" t="s">
        <v>8</v>
      </c>
      <c r="D7" s="2">
        <v>122520</v>
      </c>
    </row>
    <row r="8" spans="1:3" ht="12.75">
      <c r="A8" t="s">
        <v>9</v>
      </c>
      <c r="B8" s="2">
        <v>0</v>
      </c>
      <c r="C8" s="2">
        <v>2</v>
      </c>
    </row>
    <row r="9" spans="1:3" ht="12.75">
      <c r="A9" t="s">
        <v>10</v>
      </c>
      <c r="B9" s="3">
        <v>2100</v>
      </c>
      <c r="C9" s="3">
        <v>3960</v>
      </c>
    </row>
    <row r="10" spans="1:4" ht="12.75">
      <c r="A10" t="s">
        <v>11</v>
      </c>
      <c r="D10" s="2">
        <v>76326</v>
      </c>
    </row>
    <row r="11" spans="1:4" ht="12.75">
      <c r="A11" t="s">
        <v>12</v>
      </c>
      <c r="D11" s="2">
        <v>114489</v>
      </c>
    </row>
    <row r="12" spans="1:3" ht="12.75">
      <c r="A12" t="s">
        <v>13</v>
      </c>
      <c r="B12" s="2">
        <v>98</v>
      </c>
      <c r="C12" s="2">
        <v>107</v>
      </c>
    </row>
    <row r="14" ht="12.75">
      <c r="A14" s="1" t="s">
        <v>14</v>
      </c>
    </row>
    <row r="15" spans="1:4" ht="12.75">
      <c r="A15" s="1"/>
      <c r="B15" s="4" t="s">
        <v>2</v>
      </c>
      <c r="C15" s="4" t="s">
        <v>3</v>
      </c>
      <c r="D15" s="4"/>
    </row>
    <row r="16" spans="1:3" ht="12.75">
      <c r="A16" t="s">
        <v>1</v>
      </c>
      <c r="B16" s="2">
        <f>B3</f>
        <v>30</v>
      </c>
      <c r="C16" s="2">
        <f>C3</f>
        <v>32</v>
      </c>
    </row>
    <row r="17" spans="1:3" ht="12.75">
      <c r="A17" t="s">
        <v>15</v>
      </c>
      <c r="B17" s="2">
        <f>$D$4/($B$3*$B$5+$C$3*$C$5)*B3</f>
        <v>1.5</v>
      </c>
      <c r="C17" s="2">
        <f>$D$4/($B$3*$B$5+$C$3*$C$5)*C3</f>
        <v>1.6</v>
      </c>
    </row>
    <row r="18" spans="1:3" ht="12.75">
      <c r="A18" t="s">
        <v>7</v>
      </c>
      <c r="B18" s="2">
        <f>B6</f>
        <v>10</v>
      </c>
      <c r="C18" s="2">
        <f>C6</f>
        <v>8</v>
      </c>
    </row>
    <row r="19" spans="1:3" ht="12.75">
      <c r="A19" t="s">
        <v>16</v>
      </c>
      <c r="B19" s="2">
        <f>$D$7/($B$6*$B$5+$C$6*$C$5)*B6</f>
        <v>23.116981132075473</v>
      </c>
      <c r="C19" s="2">
        <f>$D$7/($B$6*$B$5+$C$6*$C$5)*C6</f>
        <v>18.493584905660377</v>
      </c>
    </row>
    <row r="20" spans="1:3" ht="12.75">
      <c r="A20" t="s">
        <v>9</v>
      </c>
      <c r="B20" s="2">
        <f>B8</f>
        <v>0</v>
      </c>
      <c r="C20" s="2">
        <f>C8</f>
        <v>2</v>
      </c>
    </row>
    <row r="21" spans="1:3" ht="12.75">
      <c r="A21" t="s">
        <v>17</v>
      </c>
      <c r="B21" s="2">
        <f>SUM(B16:B20)</f>
        <v>64.61698113207547</v>
      </c>
      <c r="C21" s="2">
        <f>SUM(C16:C20)</f>
        <v>62.09358490566038</v>
      </c>
    </row>
    <row r="22" spans="1:3" ht="12.75">
      <c r="A22" t="s">
        <v>18</v>
      </c>
      <c r="B22" s="2">
        <f>$D$10/($B$21*$B$9+$C$21*$C$9)*B21</f>
        <v>12.924877708601466</v>
      </c>
      <c r="C22" s="2">
        <f>$D$10/($B$21*$B$9+$C$21*$C$9)*C21</f>
        <v>12.42014060907498</v>
      </c>
    </row>
    <row r="23" spans="1:3" ht="12.75">
      <c r="A23" t="s">
        <v>19</v>
      </c>
      <c r="B23" s="2">
        <f>$D$11/($B$21*$B$9+$C$21*$C$9)*B21</f>
        <v>19.3873165629022</v>
      </c>
      <c r="C23" s="2">
        <f>$D$11/($B$21*$B$9+$C$21*$C$9)*C21</f>
        <v>18.630210913612473</v>
      </c>
    </row>
    <row r="24" spans="1:3" ht="12.75">
      <c r="A24" t="s">
        <v>20</v>
      </c>
      <c r="B24" s="2">
        <f>B21+B22+B23</f>
        <v>96.92917540357914</v>
      </c>
      <c r="C24" s="2">
        <f>C21+C22+C23</f>
        <v>93.14393642834783</v>
      </c>
    </row>
    <row r="26" ht="12.75">
      <c r="A26" s="1" t="s">
        <v>21</v>
      </c>
    </row>
    <row r="27" spans="1:4" ht="12.75">
      <c r="A27" s="1"/>
      <c r="B27" s="4" t="s">
        <v>2</v>
      </c>
      <c r="C27" s="4" t="s">
        <v>3</v>
      </c>
      <c r="D27" s="4" t="s">
        <v>5</v>
      </c>
    </row>
    <row r="28" spans="1:3" ht="12.75">
      <c r="A28" t="s">
        <v>22</v>
      </c>
      <c r="B28" s="2">
        <f>B12-B24</f>
        <v>1.070824596420863</v>
      </c>
      <c r="C28" s="2">
        <f>C12-C24</f>
        <v>13.856063571652172</v>
      </c>
    </row>
    <row r="29" spans="1:4" ht="12.75">
      <c r="A29" t="s">
        <v>23</v>
      </c>
      <c r="B29" s="2">
        <f>B28*B9</f>
        <v>2248.731652483812</v>
      </c>
      <c r="C29" s="2">
        <f>C28*C9</f>
        <v>54870.0117437426</v>
      </c>
      <c r="D29" s="2">
        <f>SUM(B29:C29)</f>
        <v>57118.74339622641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&amp;C&amp;"Arial,Fett"&amp;12Zuschlagskalkulation als Vollkostenrechnung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2012-04-02T08:24:26Z</cp:lastPrinted>
  <dcterms:created xsi:type="dcterms:W3CDTF">2012-04-01T16:44:46Z</dcterms:created>
  <dcterms:modified xsi:type="dcterms:W3CDTF">2012-04-02T08:25:23Z</dcterms:modified>
  <cp:category/>
  <cp:version/>
  <cp:contentType/>
  <cp:contentStatus/>
</cp:coreProperties>
</file>