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4"/>
  </bookViews>
  <sheets>
    <sheet name="Gesamt" sheetId="1" r:id="rId1"/>
    <sheet name="Klausur" sheetId="2" r:id="rId2"/>
    <sheet name="Notengrenzen" sheetId="3" r:id="rId3"/>
    <sheet name="Prozentgrenzen" sheetId="4" r:id="rId4"/>
    <sheet name="Tn (1)" sheetId="5" r:id="rId5"/>
    <sheet name="Tn (2)" sheetId="6" r:id="rId6"/>
    <sheet name="Tn (3)" sheetId="7" r:id="rId7"/>
    <sheet name="Tn (4)" sheetId="8" r:id="rId8"/>
    <sheet name="Tn (5)" sheetId="9" r:id="rId9"/>
    <sheet name="Tn (6)" sheetId="10" r:id="rId10"/>
    <sheet name="Tn (7)" sheetId="11" r:id="rId11"/>
    <sheet name="Tn (8)" sheetId="12" r:id="rId12"/>
    <sheet name="Tn (9)" sheetId="13" r:id="rId13"/>
    <sheet name="Tn (10)" sheetId="14" r:id="rId14"/>
    <sheet name="Tn (11)" sheetId="15" r:id="rId15"/>
    <sheet name="Tn (12)" sheetId="16" r:id="rId16"/>
    <sheet name="Tn (13)" sheetId="17" r:id="rId17"/>
    <sheet name="Tn (14)" sheetId="18" r:id="rId18"/>
    <sheet name="Tn (15)" sheetId="19" r:id="rId19"/>
  </sheets>
  <definedNames/>
  <calcPr fullCalcOnLoad="1"/>
</workbook>
</file>

<file path=xl/sharedStrings.xml><?xml version="1.0" encoding="utf-8"?>
<sst xmlns="http://schemas.openxmlformats.org/spreadsheetml/2006/main" count="462" uniqueCount="50">
  <si>
    <t>Erreichte Punkte</t>
  </si>
  <si>
    <t>Maximal erreichbare Punkte</t>
  </si>
  <si>
    <t>Note</t>
  </si>
  <si>
    <t>Prozentgrenzen</t>
  </si>
  <si>
    <t>Nachname</t>
  </si>
  <si>
    <t>Vorname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</si>
  <si>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</si>
  <si>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</si>
  <si>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</si>
  <si>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</si>
  <si>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</si>
  <si>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</si>
  <si>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</si>
  <si>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</si>
  <si>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</si>
  <si>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</si>
  <si>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</si>
  <si>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</si>
  <si>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</si>
  <si>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</si>
  <si>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</si>
  <si>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Aufgabe 16</t>
  </si>
  <si>
    <t>Punkte</t>
  </si>
  <si>
    <t>Maximale Punkte</t>
  </si>
  <si>
    <t>Matrikelnummer</t>
  </si>
  <si>
    <t>von</t>
  </si>
  <si>
    <t>Ganzz. Note</t>
  </si>
  <si>
    <t>Unger. Note</t>
  </si>
  <si>
    <t>in Prozent</t>
  </si>
  <si>
    <t>Erreichbare Punkte Aufgabe 1</t>
  </si>
  <si>
    <t>Erreichbare Punkte Aufgabe 2</t>
  </si>
  <si>
    <t>Erreichbare Punkte Aufgabe 3</t>
  </si>
  <si>
    <t>Erreichbare Punkte Aufgabe 4</t>
  </si>
  <si>
    <t>Erreichbare Punkte Aufgabe 5</t>
  </si>
  <si>
    <t>Erreichbare Punkte Aufgabe 6</t>
  </si>
  <si>
    <t>Erreichbare Punkte Aufgabe 7</t>
  </si>
  <si>
    <t>Erreichbare Punkte Aufgabe 8</t>
  </si>
  <si>
    <t>Erreichbare Punkte Aufgabe 9</t>
  </si>
  <si>
    <t>Erreichbare Punkte Aufgabe 10</t>
  </si>
  <si>
    <t>Erreichbare Punkte Aufgabe 11</t>
  </si>
  <si>
    <t>Erreichbare Punkte Aufgabe 12</t>
  </si>
  <si>
    <t>Erreichbare Punkte Aufgabe 13</t>
  </si>
  <si>
    <t>Erreichbare Punkte Aufgabe 14</t>
  </si>
  <si>
    <t>Erreichbare Punkte Aufgabe 15</t>
  </si>
  <si>
    <t>Erreichbare Punkte Aufgabe 16</t>
  </si>
  <si>
    <t>Lfd. Nr.</t>
  </si>
  <si>
    <t>Summe</t>
  </si>
  <si>
    <t>Anzahl</t>
  </si>
  <si>
    <t>Prozent</t>
  </si>
  <si>
    <t>Durchschnittsnote aller Teilnehmer (ungerundet):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</si>
</sst>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top"/>
    </xf>
    <xf numFmtId="10" fontId="0" fillId="0" borderId="0" xfId="17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17" applyNumberFormat="1" applyAlignment="1">
      <alignment horizontal="center"/>
    </xf>
    <xf numFmtId="9" fontId="0" fillId="0" borderId="0" xfId="17" applyAlignment="1">
      <alignment horizontal="center"/>
    </xf>
    <xf numFmtId="0" fontId="0" fillId="0" borderId="0" xfId="0" applyAlignment="1">
      <alignment vertical="top"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37" sqref="E37"/>
    </sheetView>
  </sheetViews>
  <sheetFormatPr defaultColWidth="11.421875" defaultRowHeight="12.75"/>
  <cols>
    <col min="1" max="1" width="7.00390625" style="0" bestFit="1" customWidth="1"/>
    <col min="2" max="3" width="14.8515625" style="0" customWidth="1"/>
    <col min="4" max="4" width="14.28125" style="0" bestFit="1" customWidth="1"/>
    <col min="5" max="5" width="6.00390625" style="0" customWidth="1"/>
  </cols>
  <sheetData>
    <row r="1" spans="1:5" ht="12.75">
      <c r="A1" t="s">
        <v>45</v>
      </c>
      <c r="B1" t="s">
        <v>4</v>
      </c>
      <c r="C1" t="s">
        <v>5</v>
      </c>
      <c r="D1" t="s">
        <v>24</v>
      </c>
      <c r="E1" t="s">
        <v>2</v>
      </c>
    </row>
    <row r="2" spans="1:5" ht="12.75">
      <c r="A2">
        <v>1</v>
      </c>
      <c r="B2">
        <f>'Tn (1)'!$A$2</f>
        <v>0</v>
      </c>
      <c r="C2">
        <f>'Tn (1)'!$B$2</f>
        <v>0</v>
      </c>
      <c r="D2">
        <f>'Tn (1)'!$C$2</f>
        <v>0</v>
      </c>
      <c r="E2">
        <f>'Tn (1)'!$I$2</f>
        <v>5</v>
      </c>
    </row>
    <row r="3" spans="1:5" ht="12.75">
      <c r="A3">
        <v>2</v>
      </c>
      <c r="B3">
        <f>'Tn (2)'!$A$2</f>
        <v>0</v>
      </c>
      <c r="C3">
        <f>'Tn (2)'!$B$2</f>
        <v>0</v>
      </c>
      <c r="D3">
        <f>'Tn (2)'!$C$2</f>
        <v>0</v>
      </c>
      <c r="E3">
        <f>'Tn (2)'!$I$2</f>
        <v>5</v>
      </c>
    </row>
    <row r="4" spans="1:5" ht="12.75">
      <c r="A4">
        <v>3</v>
      </c>
      <c r="B4">
        <f>'Tn (3)'!$A$2</f>
        <v>0</v>
      </c>
      <c r="C4">
        <f>'Tn (3)'!$B$2</f>
        <v>0</v>
      </c>
      <c r="D4">
        <f>'Tn (3)'!$C$2</f>
        <v>0</v>
      </c>
      <c r="E4">
        <f>'Tn (3)'!$I$2</f>
        <v>5</v>
      </c>
    </row>
    <row r="5" spans="1:5" ht="12.75">
      <c r="A5">
        <v>4</v>
      </c>
      <c r="B5">
        <f>'Tn (4)'!$A$2</f>
        <v>0</v>
      </c>
      <c r="C5">
        <f>'Tn (4)'!$B$2</f>
        <v>0</v>
      </c>
      <c r="D5">
        <f>'Tn (4)'!$C$2</f>
        <v>0</v>
      </c>
      <c r="E5">
        <f>'Tn (4)'!$I$2</f>
        <v>5</v>
      </c>
    </row>
    <row r="6" spans="1:5" ht="12.75">
      <c r="A6">
        <v>5</v>
      </c>
      <c r="B6">
        <f>'Tn (5)'!$A$2</f>
        <v>0</v>
      </c>
      <c r="C6">
        <f>'Tn (5)'!$B$2</f>
        <v>0</v>
      </c>
      <c r="D6">
        <f>'Tn (5)'!$C$2</f>
        <v>0</v>
      </c>
      <c r="E6">
        <f>'Tn (5)'!$I$2</f>
        <v>5</v>
      </c>
    </row>
    <row r="7" spans="1:5" ht="12.75">
      <c r="A7">
        <v>6</v>
      </c>
      <c r="B7">
        <f>'Tn (6)'!$A$2</f>
        <v>0</v>
      </c>
      <c r="C7">
        <f>'Tn (6)'!$B$2</f>
        <v>0</v>
      </c>
      <c r="D7">
        <f>'Tn (6)'!$C$2</f>
        <v>0</v>
      </c>
      <c r="E7">
        <f>'Tn (6)'!$I$2</f>
        <v>5</v>
      </c>
    </row>
    <row r="8" spans="1:5" ht="12.75">
      <c r="A8">
        <v>7</v>
      </c>
      <c r="B8">
        <f>'Tn (7)'!$A$2</f>
        <v>0</v>
      </c>
      <c r="C8">
        <f>'Tn (7)'!$B$2</f>
        <v>0</v>
      </c>
      <c r="D8">
        <f>'Tn (7)'!$C$2</f>
        <v>0</v>
      </c>
      <c r="E8">
        <f>'Tn (7)'!$I$2</f>
        <v>5</v>
      </c>
    </row>
    <row r="9" spans="1:5" ht="12.75">
      <c r="A9">
        <v>8</v>
      </c>
      <c r="B9">
        <f>'Tn (8)'!$A$2</f>
        <v>0</v>
      </c>
      <c r="C9">
        <f>'Tn (8)'!$B$2</f>
        <v>0</v>
      </c>
      <c r="D9">
        <f>'Tn (8)'!$C$2</f>
        <v>0</v>
      </c>
      <c r="E9">
        <f>'Tn (8)'!$I$2</f>
        <v>5</v>
      </c>
    </row>
    <row r="10" spans="1:5" ht="12.75">
      <c r="A10">
        <v>9</v>
      </c>
      <c r="B10">
        <f>'Tn (9)'!$A$2</f>
        <v>0</v>
      </c>
      <c r="C10">
        <f>'Tn (9)'!$B$2</f>
        <v>0</v>
      </c>
      <c r="D10">
        <f>'Tn (9)'!$C$2</f>
        <v>0</v>
      </c>
      <c r="E10">
        <f>'Tn (9)'!$I$2</f>
        <v>5</v>
      </c>
    </row>
    <row r="11" spans="1:5" ht="12.75">
      <c r="A11">
        <v>10</v>
      </c>
      <c r="B11">
        <f>'Tn (10)'!$A$2</f>
        <v>0</v>
      </c>
      <c r="C11">
        <f>'Tn (10)'!$B$2</f>
        <v>0</v>
      </c>
      <c r="D11">
        <f>'Tn (10)'!$C$2</f>
        <v>0</v>
      </c>
      <c r="E11">
        <f>'Tn (10)'!$I$2</f>
        <v>5</v>
      </c>
    </row>
    <row r="12" spans="1:5" ht="12.75">
      <c r="A12">
        <v>11</v>
      </c>
      <c r="B12">
        <f>'Tn (11)'!$A$2</f>
        <v>0</v>
      </c>
      <c r="C12">
        <f>'Tn (11)'!$B$2</f>
        <v>0</v>
      </c>
      <c r="D12">
        <f>'Tn (11)'!$C$2</f>
        <v>0</v>
      </c>
      <c r="E12">
        <f>'Tn (11)'!$I$2</f>
        <v>5</v>
      </c>
    </row>
    <row r="13" spans="1:5" ht="12.75">
      <c r="A13">
        <v>12</v>
      </c>
      <c r="B13">
        <f>'Tn (12)'!$A$2</f>
        <v>0</v>
      </c>
      <c r="C13">
        <f>'Tn (12)'!$B$2</f>
        <v>0</v>
      </c>
      <c r="D13">
        <f>'Tn (12)'!$C$2</f>
        <v>0</v>
      </c>
      <c r="E13">
        <f>'Tn (12)'!$I$2</f>
        <v>5</v>
      </c>
    </row>
    <row r="14" spans="1:5" ht="12.75">
      <c r="A14">
        <v>13</v>
      </c>
      <c r="B14">
        <f>'Tn (13)'!$A$2</f>
        <v>0</v>
      </c>
      <c r="C14">
        <f>'Tn (13)'!$B$2</f>
        <v>0</v>
      </c>
      <c r="D14">
        <f>'Tn (13)'!$C$2</f>
        <v>0</v>
      </c>
      <c r="E14">
        <f>'Tn (13)'!$I$2</f>
        <v>5</v>
      </c>
    </row>
    <row r="15" spans="1:5" ht="12.75">
      <c r="A15">
        <v>14</v>
      </c>
      <c r="B15">
        <f>'Tn (14)'!$A$2</f>
        <v>0</v>
      </c>
      <c r="C15">
        <f>'Tn (14)'!$B$2</f>
        <v>0</v>
      </c>
      <c r="D15">
        <f>'Tn (14)'!$C$2</f>
        <v>0</v>
      </c>
      <c r="E15">
        <f>'Tn (14)'!$I$2</f>
        <v>5</v>
      </c>
    </row>
    <row r="16" spans="1:5" ht="12.75">
      <c r="A16">
        <v>15</v>
      </c>
      <c r="B16">
        <f>'Tn (15)'!$A$2</f>
        <v>0</v>
      </c>
      <c r="C16">
        <f>'Tn (15)'!$B$2</f>
        <v>0</v>
      </c>
      <c r="D16">
        <f>'Tn (15)'!$C$2</f>
        <v>0</v>
      </c>
      <c r="E16">
        <f>'Tn (15)'!$I$2</f>
        <v>5</v>
      </c>
    </row>
    <row r="23" spans="1:3" ht="12.75">
      <c r="A23" t="s">
        <v>2</v>
      </c>
      <c r="B23" t="s">
        <v>47</v>
      </c>
      <c r="C23" t="s">
        <v>48</v>
      </c>
    </row>
    <row r="24" spans="1:3" ht="12.75">
      <c r="A24" s="4">
        <v>1</v>
      </c>
      <c r="B24">
        <f>COUNTIF($E$2:$E$16,A24)</f>
        <v>0</v>
      </c>
      <c r="C24" s="11">
        <f>B24/$B$35</f>
        <v>0</v>
      </c>
    </row>
    <row r="25" spans="1:3" ht="12.75">
      <c r="A25" s="4">
        <v>1.3</v>
      </c>
      <c r="B25">
        <f aca="true" t="shared" si="0" ref="B25:B33">COUNTIF($E$2:$E$16,A25)</f>
        <v>0</v>
      </c>
      <c r="C25" s="11">
        <f aca="true" t="shared" si="1" ref="C25:C34">B25/$B$35</f>
        <v>0</v>
      </c>
    </row>
    <row r="26" spans="1:3" ht="12.75">
      <c r="A26" s="4">
        <v>1.7</v>
      </c>
      <c r="B26">
        <f t="shared" si="0"/>
        <v>0</v>
      </c>
      <c r="C26" s="11">
        <f t="shared" si="1"/>
        <v>0</v>
      </c>
    </row>
    <row r="27" spans="1:3" ht="12.75">
      <c r="A27" s="4">
        <v>2</v>
      </c>
      <c r="B27">
        <f t="shared" si="0"/>
        <v>0</v>
      </c>
      <c r="C27" s="11">
        <f t="shared" si="1"/>
        <v>0</v>
      </c>
    </row>
    <row r="28" spans="1:3" ht="12.75">
      <c r="A28" s="4">
        <v>2.3</v>
      </c>
      <c r="B28">
        <f t="shared" si="0"/>
        <v>0</v>
      </c>
      <c r="C28" s="11">
        <f t="shared" si="1"/>
        <v>0</v>
      </c>
    </row>
    <row r="29" spans="1:3" ht="12.75">
      <c r="A29" s="4">
        <v>2.7</v>
      </c>
      <c r="B29">
        <f t="shared" si="0"/>
        <v>0</v>
      </c>
      <c r="C29" s="11">
        <f t="shared" si="1"/>
        <v>0</v>
      </c>
    </row>
    <row r="30" spans="1:3" ht="12.75">
      <c r="A30" s="4">
        <v>3</v>
      </c>
      <c r="B30">
        <f t="shared" si="0"/>
        <v>0</v>
      </c>
      <c r="C30" s="11">
        <f t="shared" si="1"/>
        <v>0</v>
      </c>
    </row>
    <row r="31" spans="1:3" ht="12.75">
      <c r="A31" s="4">
        <v>3.3</v>
      </c>
      <c r="B31">
        <f t="shared" si="0"/>
        <v>0</v>
      </c>
      <c r="C31" s="11">
        <f t="shared" si="1"/>
        <v>0</v>
      </c>
    </row>
    <row r="32" spans="1:3" ht="12.75">
      <c r="A32" s="4">
        <v>3.7</v>
      </c>
      <c r="B32">
        <f t="shared" si="0"/>
        <v>0</v>
      </c>
      <c r="C32" s="11">
        <f t="shared" si="1"/>
        <v>0</v>
      </c>
    </row>
    <row r="33" spans="1:3" ht="12.75">
      <c r="A33" s="4">
        <v>4</v>
      </c>
      <c r="B33">
        <f t="shared" si="0"/>
        <v>0</v>
      </c>
      <c r="C33" s="11">
        <f t="shared" si="1"/>
        <v>0</v>
      </c>
    </row>
    <row r="34" spans="1:3" ht="12.75">
      <c r="A34" s="4">
        <v>5</v>
      </c>
      <c r="B34">
        <f>COUNTIF($E$2:$E$16,A34)</f>
        <v>15</v>
      </c>
      <c r="C34" s="11">
        <f t="shared" si="1"/>
        <v>1</v>
      </c>
    </row>
    <row r="35" spans="1:3" ht="12.75">
      <c r="A35" t="s">
        <v>46</v>
      </c>
      <c r="B35">
        <f>SUM(B24:B34)</f>
        <v>15</v>
      </c>
      <c r="C35" s="11">
        <f>SUM(C24:C34)</f>
        <v>1</v>
      </c>
    </row>
    <row r="37" spans="1:5" ht="12.75">
      <c r="A37" t="s">
        <v>49</v>
      </c>
      <c r="E37">
        <f>(A24*B24+A25*B25+A26*B26+A27*B27+A28*B28+A29*B29+A30*B30+A31*B31+A32*B32+A33*B33+A34*B34)/B35</f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2" max="2" width="27.140625" style="0" bestFit="1" customWidth="1"/>
  </cols>
  <sheetData>
    <row r="1" spans="1:2" ht="12.75">
      <c r="A1">
        <f>SUM(A3:A18)</f>
        <v>90</v>
      </c>
      <c r="B1" t="s">
        <v>1</v>
      </c>
    </row>
    <row r="3" spans="1:2" ht="12.75">
      <c r="A3">
        <v>4</v>
      </c>
      <c r="B3" t="s">
        <v>29</v>
      </c>
    </row>
    <row r="4" spans="1:2" ht="12.75">
      <c r="A4">
        <v>6</v>
      </c>
      <c r="B4" t="s">
        <v>30</v>
      </c>
    </row>
    <row r="5" spans="1:2" ht="12.75">
      <c r="A5">
        <v>2</v>
      </c>
      <c r="B5" t="s">
        <v>31</v>
      </c>
    </row>
    <row r="6" spans="1:2" ht="12.75">
      <c r="A6">
        <v>6</v>
      </c>
      <c r="B6" t="s">
        <v>32</v>
      </c>
    </row>
    <row r="7" spans="1:2" ht="12.75">
      <c r="A7">
        <v>2</v>
      </c>
      <c r="B7" t="s">
        <v>33</v>
      </c>
    </row>
    <row r="8" spans="1:2" ht="12.75">
      <c r="A8">
        <v>4</v>
      </c>
      <c r="B8" t="s">
        <v>34</v>
      </c>
    </row>
    <row r="9" spans="1:2" ht="12.75">
      <c r="A9">
        <v>20</v>
      </c>
      <c r="B9" t="s">
        <v>35</v>
      </c>
    </row>
    <row r="10" spans="1:2" ht="12.75">
      <c r="A10">
        <v>12</v>
      </c>
      <c r="B10" t="s">
        <v>36</v>
      </c>
    </row>
    <row r="11" spans="1:2" ht="12.75">
      <c r="A11">
        <v>3</v>
      </c>
      <c r="B11" t="s">
        <v>37</v>
      </c>
    </row>
    <row r="12" spans="1:2" ht="12.75">
      <c r="A12">
        <v>4</v>
      </c>
      <c r="B12" t="s">
        <v>38</v>
      </c>
    </row>
    <row r="13" spans="1:2" ht="12.75">
      <c r="A13">
        <v>10</v>
      </c>
      <c r="B13" t="s">
        <v>39</v>
      </c>
    </row>
    <row r="14" spans="1:2" ht="12.75">
      <c r="A14">
        <v>3</v>
      </c>
      <c r="B14" t="s">
        <v>40</v>
      </c>
    </row>
    <row r="15" spans="1:2" ht="12.75">
      <c r="A15">
        <v>1</v>
      </c>
      <c r="B15" t="s">
        <v>41</v>
      </c>
    </row>
    <row r="16" spans="1:2" ht="12.75">
      <c r="A16">
        <v>6</v>
      </c>
      <c r="B16" t="s">
        <v>42</v>
      </c>
    </row>
    <row r="17" spans="1:2" ht="12.75">
      <c r="A17">
        <v>6</v>
      </c>
      <c r="B17" t="s">
        <v>43</v>
      </c>
    </row>
    <row r="18" spans="1:2" ht="12.75">
      <c r="A18">
        <v>1</v>
      </c>
      <c r="B18" t="s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0" customWidth="1"/>
  </cols>
  <sheetData>
    <row r="1" spans="1:2" ht="12.75">
      <c r="A1">
        <v>1</v>
      </c>
      <c r="B1" s="4">
        <v>1</v>
      </c>
    </row>
    <row r="2" spans="1:2" ht="12.75">
      <c r="A2">
        <v>1.15</v>
      </c>
      <c r="B2" s="4">
        <v>1</v>
      </c>
    </row>
    <row r="3" spans="1:2" ht="12.75">
      <c r="A3">
        <v>1.150000001</v>
      </c>
      <c r="B3" s="4">
        <v>1.3</v>
      </c>
    </row>
    <row r="4" spans="1:2" ht="12.75">
      <c r="A4">
        <v>1.5</v>
      </c>
      <c r="B4" s="4">
        <v>1.3</v>
      </c>
    </row>
    <row r="5" spans="1:2" ht="12.75">
      <c r="A5">
        <v>1.50000001</v>
      </c>
      <c r="B5" s="4">
        <v>1.7</v>
      </c>
    </row>
    <row r="6" spans="1:2" ht="12.75">
      <c r="A6">
        <v>1.85</v>
      </c>
      <c r="B6" s="4">
        <v>1.7</v>
      </c>
    </row>
    <row r="7" spans="1:2" ht="12.75">
      <c r="A7">
        <v>1.850000001</v>
      </c>
      <c r="B7" s="4">
        <v>2</v>
      </c>
    </row>
    <row r="8" spans="1:2" ht="12.75">
      <c r="A8">
        <v>2.15</v>
      </c>
      <c r="B8" s="4">
        <v>2</v>
      </c>
    </row>
    <row r="9" spans="1:2" ht="12.75">
      <c r="A9">
        <v>2.150000001</v>
      </c>
      <c r="B9" s="4">
        <v>2.3</v>
      </c>
    </row>
    <row r="10" spans="1:2" ht="12.75">
      <c r="A10">
        <v>2.5</v>
      </c>
      <c r="B10" s="4">
        <v>2.3</v>
      </c>
    </row>
    <row r="11" spans="1:2" ht="12.75">
      <c r="A11">
        <v>2.50000001</v>
      </c>
      <c r="B11" s="4">
        <v>2.7</v>
      </c>
    </row>
    <row r="12" spans="1:2" ht="12.75">
      <c r="A12">
        <v>2.85</v>
      </c>
      <c r="B12" s="4">
        <v>2.7</v>
      </c>
    </row>
    <row r="13" spans="1:2" ht="12.75">
      <c r="A13">
        <v>2.850000001</v>
      </c>
      <c r="B13" s="4">
        <v>3</v>
      </c>
    </row>
    <row r="14" spans="1:2" ht="12.75">
      <c r="A14">
        <v>3.15</v>
      </c>
      <c r="B14" s="4">
        <v>3</v>
      </c>
    </row>
    <row r="15" spans="1:2" ht="12.75">
      <c r="A15">
        <v>3.150000001</v>
      </c>
      <c r="B15" s="4">
        <v>3.3</v>
      </c>
    </row>
    <row r="16" spans="1:2" ht="12.75">
      <c r="A16">
        <v>3.5</v>
      </c>
      <c r="B16" s="4">
        <v>3.3</v>
      </c>
    </row>
    <row r="17" spans="1:2" ht="12.75">
      <c r="A17">
        <v>3.50000001</v>
      </c>
      <c r="B17" s="4">
        <v>3.7</v>
      </c>
    </row>
    <row r="18" spans="1:2" ht="12.75">
      <c r="A18">
        <v>3.85</v>
      </c>
      <c r="B18" s="4">
        <v>3.7</v>
      </c>
    </row>
    <row r="19" spans="1:2" ht="12.75">
      <c r="A19">
        <v>3.850000001</v>
      </c>
      <c r="B19" s="4">
        <v>4</v>
      </c>
    </row>
    <row r="20" spans="1:2" ht="12.75">
      <c r="A20">
        <v>4</v>
      </c>
      <c r="B20" s="4">
        <v>4</v>
      </c>
    </row>
    <row r="21" spans="1:2" ht="12.75">
      <c r="A21">
        <v>4.0000001</v>
      </c>
      <c r="B21" s="4">
        <v>5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1">
        <v>0.5</v>
      </c>
      <c r="B1" s="2">
        <v>4</v>
      </c>
    </row>
    <row r="2" spans="1:2" ht="12.75">
      <c r="A2" s="1">
        <v>0.67</v>
      </c>
      <c r="B2" s="2">
        <v>3</v>
      </c>
    </row>
    <row r="3" spans="1:2" ht="12.75">
      <c r="A3" s="1">
        <v>0.8</v>
      </c>
      <c r="B3" s="2">
        <v>2</v>
      </c>
    </row>
    <row r="4" spans="1:2" ht="12.75">
      <c r="A4" s="1">
        <v>0.91</v>
      </c>
      <c r="B4" s="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6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1">
        <f>Prozentgrenzen!A1</f>
        <v>0.5</v>
      </c>
      <c r="G5" s="2">
        <f>Prozentgrenzen!B1</f>
        <v>4</v>
      </c>
      <c r="H5" s="1"/>
    </row>
    <row r="6" spans="1:8" ht="12.75">
      <c r="A6" s="2"/>
      <c r="B6" t="s">
        <v>7</v>
      </c>
      <c r="C6">
        <f>Klausur!A4</f>
        <v>6</v>
      </c>
      <c r="F6" s="1">
        <f>Prozentgrenzen!A2</f>
        <v>0.67</v>
      </c>
      <c r="G6" s="2">
        <f>Prozentgrenzen!B2</f>
        <v>3</v>
      </c>
      <c r="H6" s="1"/>
    </row>
    <row r="7" spans="1:8" ht="12.75">
      <c r="A7" s="2"/>
      <c r="B7" t="s">
        <v>8</v>
      </c>
      <c r="C7">
        <f>Klausur!A5</f>
        <v>2</v>
      </c>
      <c r="F7" s="1">
        <f>Prozentgrenzen!A3</f>
        <v>0.8</v>
      </c>
      <c r="G7" s="2">
        <f>Prozentgrenzen!B3</f>
        <v>2</v>
      </c>
      <c r="H7" s="1"/>
    </row>
    <row r="8" spans="1:8" ht="12.75">
      <c r="A8" s="2"/>
      <c r="B8" t="s">
        <v>9</v>
      </c>
      <c r="C8">
        <f>Klausur!A6</f>
        <v>6</v>
      </c>
      <c r="F8" s="1">
        <f>Prozentgrenzen!A4</f>
        <v>0.91</v>
      </c>
      <c r="G8" s="2">
        <f>Prozentgrenzen!B4</f>
        <v>1</v>
      </c>
      <c r="H8" s="1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11.421875" defaultRowHeight="12.75"/>
  <cols>
    <col min="1" max="3" width="14.8515625" style="0" customWidth="1"/>
    <col min="4" max="4" width="7.140625" style="0" customWidth="1"/>
    <col min="5" max="5" width="4.00390625" style="0" bestFit="1" customWidth="1"/>
    <col min="6" max="6" width="14.00390625" style="0" bestFit="1" customWidth="1"/>
    <col min="7" max="7" width="10.8515625" style="0" bestFit="1" customWidth="1"/>
    <col min="8" max="8" width="12.140625" style="0" customWidth="1"/>
    <col min="9" max="9" width="4.8515625" style="0" bestFit="1" customWidth="1"/>
  </cols>
  <sheetData>
    <row r="1" spans="1:9" ht="12.75">
      <c r="A1" t="s">
        <v>4</v>
      </c>
      <c r="B1" t="s">
        <v>5</v>
      </c>
      <c r="C1" t="s">
        <v>24</v>
      </c>
      <c r="D1" t="s">
        <v>22</v>
      </c>
      <c r="E1" t="s">
        <v>25</v>
      </c>
      <c r="F1" t="s">
        <v>28</v>
      </c>
      <c r="G1" t="s">
        <v>27</v>
      </c>
      <c r="H1" t="s">
        <v>26</v>
      </c>
      <c r="I1" t="s">
        <v>2</v>
      </c>
    </row>
    <row r="2" spans="4:9" ht="12.75">
      <c r="D2" s="2">
        <f>SUM(A5:A20)</f>
        <v>0</v>
      </c>
      <c r="E2" s="2">
        <f>Klausur!A1</f>
        <v>90</v>
      </c>
      <c r="F2" s="8">
        <f>D2/E2</f>
        <v>0</v>
      </c>
      <c r="G2">
        <f>IF(F2&lt;F5,5,IF(AND(F2&gt;=F5,F2&lt;F6),(G6+(F6-F2)/(F6-F5)*(G5-G6)),IF(AND(F2&gt;=F6,F2&lt;F7),(G7+(F7-F2)/(F7-F6)*(G6-G7)),IF(AND(F2&gt;=F7,F2&lt;F8),(G8+(F8-F2)/(F8-F7)*(G7-G8)),1))))</f>
        <v>5</v>
      </c>
      <c r="H2" s="2">
        <f>IF(F2&lt;F5,5,IF(AND(F2&gt;=F5,F2&lt;F6),4,IF(AND(F2&gt;=F6,F2&lt;F7),3,IF(AND(F2&gt;=F7,F2&lt;F8),2,1))))</f>
        <v>5</v>
      </c>
      <c r="I2" s="7">
        <f>VLOOKUP(G2,Notengrenzen!A1:B21,2)</f>
        <v>5</v>
      </c>
    </row>
    <row r="4" spans="1:7" ht="12.75">
      <c r="A4" t="s">
        <v>0</v>
      </c>
      <c r="C4" t="s">
        <v>23</v>
      </c>
      <c r="F4" t="s">
        <v>3</v>
      </c>
      <c r="G4" s="2" t="s">
        <v>2</v>
      </c>
    </row>
    <row r="5" spans="1:8" ht="12.75">
      <c r="A5" s="2"/>
      <c r="B5" t="s">
        <v>6</v>
      </c>
      <c r="C5">
        <f>Klausur!A3</f>
        <v>4</v>
      </c>
      <c r="F5" s="9">
        <f>Prozentgrenzen!A1</f>
        <v>0.5</v>
      </c>
      <c r="G5" s="2">
        <f>Prozentgrenzen!B1</f>
        <v>4</v>
      </c>
      <c r="H5" s="9"/>
    </row>
    <row r="6" spans="1:8" ht="12.75">
      <c r="A6" s="2"/>
      <c r="B6" t="s">
        <v>7</v>
      </c>
      <c r="C6">
        <f>Klausur!A4</f>
        <v>6</v>
      </c>
      <c r="F6" s="9">
        <f>Prozentgrenzen!A2</f>
        <v>0.67</v>
      </c>
      <c r="G6" s="2">
        <f>Prozentgrenzen!B2</f>
        <v>3</v>
      </c>
      <c r="H6" s="9"/>
    </row>
    <row r="7" spans="1:8" ht="12.75">
      <c r="A7" s="2"/>
      <c r="B7" t="s">
        <v>8</v>
      </c>
      <c r="C7">
        <f>Klausur!A5</f>
        <v>2</v>
      </c>
      <c r="F7" s="9">
        <f>Prozentgrenzen!A3</f>
        <v>0.8</v>
      </c>
      <c r="G7" s="2">
        <f>Prozentgrenzen!B3</f>
        <v>2</v>
      </c>
      <c r="H7" s="9"/>
    </row>
    <row r="8" spans="1:8" ht="12.75">
      <c r="A8" s="2"/>
      <c r="B8" t="s">
        <v>9</v>
      </c>
      <c r="C8">
        <f>Klausur!A6</f>
        <v>6</v>
      </c>
      <c r="F8" s="9">
        <f>Prozentgrenzen!A4</f>
        <v>0.91</v>
      </c>
      <c r="G8" s="2">
        <f>Prozentgrenzen!B4</f>
        <v>1</v>
      </c>
      <c r="H8" s="9"/>
    </row>
    <row r="9" spans="1:3" ht="12.75">
      <c r="A9" s="2"/>
      <c r="B9" t="s">
        <v>10</v>
      </c>
      <c r="C9">
        <f>Klausur!A7</f>
        <v>2</v>
      </c>
    </row>
    <row r="10" spans="1:3" ht="12.75">
      <c r="A10" s="2"/>
      <c r="B10" t="s">
        <v>11</v>
      </c>
      <c r="C10">
        <f>Klausur!A8</f>
        <v>4</v>
      </c>
    </row>
    <row r="11" spans="1:3" ht="12.75">
      <c r="A11" s="2"/>
      <c r="B11" t="s">
        <v>12</v>
      </c>
      <c r="C11">
        <f>Klausur!A9</f>
        <v>20</v>
      </c>
    </row>
    <row r="12" spans="1:3" ht="12.75">
      <c r="A12" s="2"/>
      <c r="B12" t="s">
        <v>13</v>
      </c>
      <c r="C12">
        <f>Klausur!A10</f>
        <v>12</v>
      </c>
    </row>
    <row r="13" spans="1:3" ht="12.75">
      <c r="A13" s="2"/>
      <c r="B13" t="s">
        <v>14</v>
      </c>
      <c r="C13">
        <f>Klausur!A11</f>
        <v>3</v>
      </c>
    </row>
    <row r="14" spans="1:3" ht="12.75">
      <c r="A14" s="2"/>
      <c r="B14" t="s">
        <v>15</v>
      </c>
      <c r="C14">
        <f>Klausur!A12</f>
        <v>4</v>
      </c>
    </row>
    <row r="15" spans="1:3" ht="12.75">
      <c r="A15" s="2"/>
      <c r="B15" t="s">
        <v>16</v>
      </c>
      <c r="C15">
        <f>Klausur!A13</f>
        <v>10</v>
      </c>
    </row>
    <row r="16" spans="1:3" ht="12.75">
      <c r="A16" s="2"/>
      <c r="B16" t="s">
        <v>17</v>
      </c>
      <c r="C16">
        <f>Klausur!A14</f>
        <v>3</v>
      </c>
    </row>
    <row r="17" spans="1:3" ht="12.75">
      <c r="A17" s="2"/>
      <c r="B17" t="s">
        <v>18</v>
      </c>
      <c r="C17">
        <f>Klausur!A15</f>
        <v>1</v>
      </c>
    </row>
    <row r="18" spans="1:3" ht="12.75">
      <c r="A18" s="2"/>
      <c r="B18" t="s">
        <v>19</v>
      </c>
      <c r="C18">
        <f>Klausur!A16</f>
        <v>6</v>
      </c>
    </row>
    <row r="19" spans="1:3" ht="12.75">
      <c r="A19" s="2"/>
      <c r="B19" t="s">
        <v>20</v>
      </c>
      <c r="C19">
        <f>Klausur!A17</f>
        <v>6</v>
      </c>
    </row>
    <row r="20" spans="1:3" ht="12.75">
      <c r="A20" s="2"/>
      <c r="B20" t="s">
        <v>21</v>
      </c>
      <c r="C20">
        <f>Klausur!A18</f>
        <v>1</v>
      </c>
    </row>
    <row r="35" spans="6:8" ht="12.75">
      <c r="F35" s="3"/>
      <c r="G35" s="3"/>
      <c r="H35" s="3"/>
    </row>
    <row r="36" spans="6:8" ht="12.75">
      <c r="F36" s="3"/>
      <c r="G36" s="3"/>
      <c r="H36" s="3"/>
    </row>
    <row r="38" spans="2:5" ht="12.75">
      <c r="B38" s="10"/>
      <c r="C38" s="10"/>
      <c r="D38" s="10"/>
      <c r="E38" s="5"/>
    </row>
  </sheetData>
  <mergeCells count="1">
    <mergeCell ref="B38:D38"/>
  </mergeCells>
  <printOptions/>
  <pageMargins left="0.49" right="0.17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2011-05-08T15:14:29Z</cp:lastPrinted>
  <dcterms:created xsi:type="dcterms:W3CDTF">2011-04-25T16:18:26Z</dcterms:created>
  <dcterms:modified xsi:type="dcterms:W3CDTF">2011-05-08T16:22:52Z</dcterms:modified>
  <cp:category/>
  <cp:version/>
  <cp:contentType/>
  <cp:contentStatus/>
</cp:coreProperties>
</file>