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160" windowHeight="3930" activeTab="0"/>
  </bookViews>
  <sheets>
    <sheet name="Ohne Abgrenzung" sheetId="1" r:id="rId1"/>
    <sheet name="Mit Abgrenzung" sheetId="2" r:id="rId2"/>
    <sheet name="Tabelle2" sheetId="3" r:id="rId3"/>
    <sheet name="Tabelle3" sheetId="4" r:id="rId4"/>
    <sheet name="Tabelle4" sheetId="5" r:id="rId5"/>
    <sheet name="Tabelle5" sheetId="6" r:id="rId6"/>
    <sheet name="Tabelle6" sheetId="7" r:id="rId7"/>
    <sheet name="Tabelle7" sheetId="8" r:id="rId8"/>
    <sheet name="Tabelle8" sheetId="9" r:id="rId9"/>
    <sheet name="Tabelle9" sheetId="10" r:id="rId10"/>
    <sheet name="Tabelle10" sheetId="11" r:id="rId11"/>
    <sheet name="Tabelle11" sheetId="12" r:id="rId12"/>
    <sheet name="Tabelle12" sheetId="13" r:id="rId13"/>
    <sheet name="Tabelle13" sheetId="14" r:id="rId14"/>
    <sheet name="Tabelle14" sheetId="15" r:id="rId15"/>
    <sheet name="Tabelle15" sheetId="16" r:id="rId16"/>
    <sheet name="Tabelle16" sheetId="17" r:id="rId17"/>
  </sheets>
  <definedNames/>
  <calcPr fullCalcOnLoad="1"/>
</workbook>
</file>

<file path=xl/sharedStrings.xml><?xml version="1.0" encoding="utf-8"?>
<sst xmlns="http://schemas.openxmlformats.org/spreadsheetml/2006/main" count="92" uniqueCount="27">
  <si>
    <t>Disagio</t>
  </si>
  <si>
    <t>Laufzeit</t>
  </si>
  <si>
    <t>Jahre</t>
  </si>
  <si>
    <t>Ertragsteuersatz</t>
  </si>
  <si>
    <t>%</t>
  </si>
  <si>
    <t>Erträge ./. übrige Aufwendungen</t>
  </si>
  <si>
    <t>Das Disagio wird in der Steuerbilanz über die Laufzeit verteilt, in der Handelsbilanz sofort abgeschrieben.</t>
  </si>
  <si>
    <t>Jedoch müssen in der handelsrechtlichen Gewinnermittlung die tatsächlichen Steuern vom Einkommen</t>
  </si>
  <si>
    <t>und Ertrag ausgewiesen werden, die sich aus der Steuerbilanz ergeben.</t>
  </si>
  <si>
    <t>1. Jahr:</t>
  </si>
  <si>
    <t>Handelsrechtliche Gewinnermittlung</t>
  </si>
  <si>
    <t>Steuerrechtliche Gewinnermittlung</t>
  </si>
  <si>
    <t>Zinsaufwendungen</t>
  </si>
  <si>
    <t>Ergebnis vor Steuern</t>
  </si>
  <si>
    <t>Ertragsteuern (gem. Steuerbilanz)</t>
  </si>
  <si>
    <t>Ertragsteuern</t>
  </si>
  <si>
    <t>Ergebnis nach Steuern</t>
  </si>
  <si>
    <t>2. - 5. Jahr:</t>
  </si>
  <si>
    <t>Dadurch sind die Steuern in der Handelsbilanz im ersten Jahr zu hoch:</t>
  </si>
  <si>
    <t>Ertragsteuern (gem. Handelsbilanz)</t>
  </si>
  <si>
    <t>Mehrbelastung</t>
  </si>
  <si>
    <t>Diese Mehrbelastung wird im ersten Jahr als "Rechnungsabgrenzung für latente Steuern" aktiviert</t>
  </si>
  <si>
    <t>und als Aufwendung auf die restliche Laufzeit verteilt:</t>
  </si>
  <si>
    <t>Gezahlte Ertragsteuern</t>
  </si>
  <si>
    <t>davon latent</t>
  </si>
  <si>
    <t>Steueraufwand</t>
  </si>
  <si>
    <t>Auflösung latenter Steuern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</si>
</sst>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9.7109375" style="0" customWidth="1"/>
    <col min="2" max="2" width="5.00390625" style="0" customWidth="1"/>
    <col min="3" max="4" width="5.7109375" style="0" customWidth="1"/>
    <col min="5" max="5" width="28.57421875" style="0" customWidth="1"/>
    <col min="6" max="6" width="5.00390625" style="0" customWidth="1"/>
    <col min="7" max="7" width="5.7109375" style="0" customWidth="1"/>
  </cols>
  <sheetData>
    <row r="3" spans="1:2" ht="12.75">
      <c r="A3" t="s">
        <v>0</v>
      </c>
      <c r="B3">
        <v>500</v>
      </c>
    </row>
    <row r="4" spans="1:3" ht="12.75">
      <c r="A4" t="s">
        <v>1</v>
      </c>
      <c r="B4">
        <v>5</v>
      </c>
      <c r="C4" t="s">
        <v>2</v>
      </c>
    </row>
    <row r="5" spans="1:3" ht="12.75">
      <c r="A5" t="s">
        <v>3</v>
      </c>
      <c r="B5">
        <v>40</v>
      </c>
      <c r="C5" t="s">
        <v>4</v>
      </c>
    </row>
    <row r="6" spans="1:2" ht="12.75">
      <c r="A6" t="s">
        <v>5</v>
      </c>
      <c r="B6">
        <v>1000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  <row r="13" ht="12.75">
      <c r="A13" t="s">
        <v>9</v>
      </c>
    </row>
    <row r="15" spans="1:5" ht="12.75">
      <c r="A15" t="s">
        <v>10</v>
      </c>
      <c r="E15" t="s">
        <v>11</v>
      </c>
    </row>
    <row r="17" spans="3:7" ht="12.75">
      <c r="C17" s="1" t="s">
        <v>4</v>
      </c>
      <c r="D17" s="1"/>
      <c r="G17" s="1" t="s">
        <v>4</v>
      </c>
    </row>
    <row r="18" spans="1:6" ht="12.75">
      <c r="A18" t="s">
        <v>5</v>
      </c>
      <c r="B18">
        <f>$B$6</f>
        <v>1000</v>
      </c>
      <c r="E18" t="s">
        <v>5</v>
      </c>
      <c r="F18">
        <f>$B$6</f>
        <v>1000</v>
      </c>
    </row>
    <row r="19" spans="1:6" ht="12.75">
      <c r="A19" t="s">
        <v>12</v>
      </c>
      <c r="B19">
        <f>$B$3</f>
        <v>500</v>
      </c>
      <c r="E19" t="s">
        <v>12</v>
      </c>
      <c r="F19">
        <f>$B$3/$B$4</f>
        <v>100</v>
      </c>
    </row>
    <row r="20" spans="1:7" ht="12.75">
      <c r="A20" t="s">
        <v>13</v>
      </c>
      <c r="B20">
        <f>B18-B19</f>
        <v>500</v>
      </c>
      <c r="C20">
        <v>100</v>
      </c>
      <c r="E20" t="s">
        <v>13</v>
      </c>
      <c r="F20">
        <f>F18-F19</f>
        <v>900</v>
      </c>
      <c r="G20">
        <v>100</v>
      </c>
    </row>
    <row r="21" spans="1:7" ht="12.75">
      <c r="A21" t="s">
        <v>14</v>
      </c>
      <c r="B21">
        <f>$B$5/100*$F$20</f>
        <v>360</v>
      </c>
      <c r="C21">
        <f>B21/B20*100</f>
        <v>72</v>
      </c>
      <c r="E21" t="s">
        <v>15</v>
      </c>
      <c r="F21">
        <f>$B$5/100*$F$20</f>
        <v>360</v>
      </c>
      <c r="G21">
        <f>F21/F20*100</f>
        <v>40</v>
      </c>
    </row>
    <row r="22" spans="1:6" ht="12.75">
      <c r="A22" t="s">
        <v>16</v>
      </c>
      <c r="B22">
        <f>B20-B21</f>
        <v>140</v>
      </c>
      <c r="E22" t="s">
        <v>16</v>
      </c>
      <c r="F22">
        <f>F20-F21</f>
        <v>540</v>
      </c>
    </row>
    <row r="25" ht="12.75">
      <c r="A25" t="s">
        <v>17</v>
      </c>
    </row>
    <row r="27" spans="1:5" ht="12.75">
      <c r="A27" t="s">
        <v>10</v>
      </c>
      <c r="E27" t="s">
        <v>11</v>
      </c>
    </row>
    <row r="29" spans="3:7" ht="12.75">
      <c r="C29" s="1" t="s">
        <v>4</v>
      </c>
      <c r="D29" s="1"/>
      <c r="G29" s="1" t="s">
        <v>4</v>
      </c>
    </row>
    <row r="30" spans="1:6" ht="12.75">
      <c r="A30" t="s">
        <v>5</v>
      </c>
      <c r="B30">
        <f>$B$6</f>
        <v>1000</v>
      </c>
      <c r="E30" t="s">
        <v>5</v>
      </c>
      <c r="F30">
        <f>$B$6</f>
        <v>1000</v>
      </c>
    </row>
    <row r="31" spans="1:6" ht="12.75">
      <c r="A31" t="s">
        <v>12</v>
      </c>
      <c r="B31">
        <v>0</v>
      </c>
      <c r="E31" t="s">
        <v>12</v>
      </c>
      <c r="F31">
        <f>$B$3/$B$4</f>
        <v>100</v>
      </c>
    </row>
    <row r="32" spans="1:7" ht="12.75">
      <c r="A32" t="s">
        <v>13</v>
      </c>
      <c r="B32">
        <f>B30-B31</f>
        <v>1000</v>
      </c>
      <c r="C32">
        <v>100</v>
      </c>
      <c r="E32" t="s">
        <v>13</v>
      </c>
      <c r="F32">
        <f>F30-F31</f>
        <v>900</v>
      </c>
      <c r="G32">
        <v>100</v>
      </c>
    </row>
    <row r="33" spans="1:7" ht="12.75">
      <c r="A33" t="s">
        <v>14</v>
      </c>
      <c r="B33">
        <f>$B$5/100*$F$20</f>
        <v>360</v>
      </c>
      <c r="C33">
        <f>B33/B32*100</f>
        <v>36</v>
      </c>
      <c r="E33" t="s">
        <v>15</v>
      </c>
      <c r="F33">
        <f>$B$5/100*$F$20</f>
        <v>360</v>
      </c>
      <c r="G33">
        <f>F33/F32*100</f>
        <v>40</v>
      </c>
    </row>
    <row r="34" spans="1:6" ht="12.75">
      <c r="A34" t="s">
        <v>16</v>
      </c>
      <c r="B34">
        <f>B32-B33</f>
        <v>640</v>
      </c>
      <c r="E34" t="s">
        <v>16</v>
      </c>
      <c r="F34">
        <f>F32-F33</f>
        <v>540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&amp;C&amp;"Arial,Fett"&amp;12Unterschiede zwischen handelsrechtlicher und steuerrechtlicher Gewinnermittlung
- ohne Abgrenzung latenter Steuern -</oddHeader>
    <oddFooter>&amp;L&amp;6Stand: Januar 2010&amp;R&amp;6&amp;F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" sqref="A1"/>
    </sheetView>
  </sheetViews>
  <sheetFormatPr defaultColWidth="11.421875" defaultRowHeight="12.75"/>
  <cols>
    <col min="1" max="1" width="29.7109375" style="0" customWidth="1"/>
    <col min="2" max="2" width="5.00390625" style="0" customWidth="1"/>
    <col min="3" max="4" width="5.7109375" style="0" customWidth="1"/>
    <col min="5" max="5" width="28.57421875" style="0" customWidth="1"/>
    <col min="6" max="6" width="5.00390625" style="0" customWidth="1"/>
    <col min="7" max="7" width="5.7109375" style="0" customWidth="1"/>
  </cols>
  <sheetData>
    <row r="1" spans="1:7" ht="15">
      <c r="A1" s="3"/>
      <c r="B1" s="2"/>
      <c r="C1" s="2"/>
      <c r="D1" s="2"/>
      <c r="E1" s="2"/>
      <c r="F1" s="2"/>
      <c r="G1" s="2"/>
    </row>
    <row r="3" spans="1:2" ht="12.75">
      <c r="A3" t="s">
        <v>0</v>
      </c>
      <c r="B3">
        <f>'Ohne Abgrenzung'!B3</f>
        <v>500</v>
      </c>
    </row>
    <row r="4" spans="1:3" ht="12.75">
      <c r="A4" t="s">
        <v>1</v>
      </c>
      <c r="B4">
        <f>'Ohne Abgrenzung'!B4</f>
        <v>5</v>
      </c>
      <c r="C4" t="s">
        <v>2</v>
      </c>
    </row>
    <row r="5" spans="1:3" ht="12.75">
      <c r="A5" t="s">
        <v>3</v>
      </c>
      <c r="B5">
        <f>'Ohne Abgrenzung'!B5</f>
        <v>40</v>
      </c>
      <c r="C5" t="s">
        <v>4</v>
      </c>
    </row>
    <row r="6" spans="1:2" ht="12.75">
      <c r="A6" t="s">
        <v>5</v>
      </c>
      <c r="B6">
        <f>'Ohne Abgrenzung'!B6</f>
        <v>1000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  <row r="12" ht="12.75">
      <c r="A12" t="s">
        <v>18</v>
      </c>
    </row>
    <row r="14" ht="12.75">
      <c r="C14" s="1" t="s">
        <v>4</v>
      </c>
    </row>
    <row r="15" spans="1:2" ht="12.75">
      <c r="A15" t="s">
        <v>5</v>
      </c>
      <c r="B15">
        <f>$B$6</f>
        <v>1000</v>
      </c>
    </row>
    <row r="16" spans="1:2" ht="12.75">
      <c r="A16" t="s">
        <v>12</v>
      </c>
      <c r="B16">
        <f>$B$3</f>
        <v>500</v>
      </c>
    </row>
    <row r="17" spans="1:3" ht="12.75">
      <c r="A17" t="s">
        <v>13</v>
      </c>
      <c r="B17">
        <f>B15-B16</f>
        <v>500</v>
      </c>
      <c r="C17">
        <v>100</v>
      </c>
    </row>
    <row r="18" spans="1:3" ht="12.75">
      <c r="A18" t="s">
        <v>19</v>
      </c>
      <c r="B18">
        <f>C18/100*B17</f>
        <v>200</v>
      </c>
      <c r="C18">
        <f>$B$5</f>
        <v>40</v>
      </c>
    </row>
    <row r="19" spans="1:3" ht="12.75">
      <c r="A19" t="s">
        <v>14</v>
      </c>
      <c r="B19">
        <f>$B$5/100*$F$32</f>
        <v>360</v>
      </c>
      <c r="C19">
        <f>B19/B17*100</f>
        <v>72</v>
      </c>
    </row>
    <row r="20" spans="1:2" ht="12.75">
      <c r="A20" t="s">
        <v>20</v>
      </c>
      <c r="B20">
        <f>B19-B18</f>
        <v>160</v>
      </c>
    </row>
    <row r="22" ht="12.75">
      <c r="A22" t="s">
        <v>21</v>
      </c>
    </row>
    <row r="23" ht="12.75">
      <c r="A23" t="s">
        <v>22</v>
      </c>
    </row>
    <row r="25" ht="12.75">
      <c r="A25" t="s">
        <v>9</v>
      </c>
    </row>
    <row r="27" spans="1:5" ht="12.75">
      <c r="A27" t="s">
        <v>10</v>
      </c>
      <c r="E27" t="s">
        <v>11</v>
      </c>
    </row>
    <row r="29" spans="3:7" ht="12.75">
      <c r="C29" s="1" t="s">
        <v>4</v>
      </c>
      <c r="D29" s="1"/>
      <c r="G29" s="1" t="s">
        <v>4</v>
      </c>
    </row>
    <row r="30" spans="1:6" ht="12.75">
      <c r="A30" t="s">
        <v>5</v>
      </c>
      <c r="B30">
        <f>$B$6</f>
        <v>1000</v>
      </c>
      <c r="E30" t="s">
        <v>5</v>
      </c>
      <c r="F30">
        <f>$B$6</f>
        <v>1000</v>
      </c>
    </row>
    <row r="31" spans="1:6" ht="12.75">
      <c r="A31" t="s">
        <v>12</v>
      </c>
      <c r="B31">
        <f>$B$3</f>
        <v>500</v>
      </c>
      <c r="E31" t="s">
        <v>12</v>
      </c>
      <c r="F31">
        <f>$B$3/$B$4</f>
        <v>100</v>
      </c>
    </row>
    <row r="32" spans="1:7" ht="12.75">
      <c r="A32" t="s">
        <v>13</v>
      </c>
      <c r="B32">
        <f>B30-B31</f>
        <v>500</v>
      </c>
      <c r="C32">
        <v>100</v>
      </c>
      <c r="E32" t="s">
        <v>13</v>
      </c>
      <c r="F32">
        <f>F30-F31</f>
        <v>900</v>
      </c>
      <c r="G32">
        <v>100</v>
      </c>
    </row>
    <row r="33" spans="1:7" ht="12.75">
      <c r="A33" t="s">
        <v>23</v>
      </c>
      <c r="B33">
        <f>$B$5/100*$F$32</f>
        <v>360</v>
      </c>
      <c r="C33">
        <f>B33/B32*100</f>
        <v>72</v>
      </c>
      <c r="E33" t="s">
        <v>15</v>
      </c>
      <c r="F33">
        <f>$B$5/100*$F$32</f>
        <v>360</v>
      </c>
      <c r="G33">
        <f>F33/F32*100</f>
        <v>40</v>
      </c>
    </row>
    <row r="34" spans="1:2" ht="12.75">
      <c r="A34" t="s">
        <v>24</v>
      </c>
      <c r="B34">
        <f>$B$20</f>
        <v>160</v>
      </c>
    </row>
    <row r="35" spans="1:3" ht="12.75">
      <c r="A35" t="s">
        <v>25</v>
      </c>
      <c r="B35">
        <f>B33-B34</f>
        <v>200</v>
      </c>
      <c r="C35">
        <f>B35/B32*100</f>
        <v>40</v>
      </c>
    </row>
    <row r="36" spans="1:6" ht="12.75">
      <c r="A36" t="s">
        <v>16</v>
      </c>
      <c r="B36">
        <f>B32-B35</f>
        <v>300</v>
      </c>
      <c r="E36" t="s">
        <v>16</v>
      </c>
      <c r="F36">
        <f>F32-F33</f>
        <v>540</v>
      </c>
    </row>
    <row r="38" ht="12.75">
      <c r="A38" t="s">
        <v>17</v>
      </c>
    </row>
    <row r="40" spans="1:5" ht="12.75">
      <c r="A40" t="s">
        <v>10</v>
      </c>
      <c r="E40" t="s">
        <v>11</v>
      </c>
    </row>
    <row r="42" spans="3:7" ht="12.75">
      <c r="C42" s="1" t="s">
        <v>4</v>
      </c>
      <c r="D42" s="1"/>
      <c r="G42" s="1" t="s">
        <v>4</v>
      </c>
    </row>
    <row r="43" spans="1:6" ht="12.75">
      <c r="A43" t="s">
        <v>5</v>
      </c>
      <c r="B43">
        <f>$B$6</f>
        <v>1000</v>
      </c>
      <c r="E43" t="s">
        <v>5</v>
      </c>
      <c r="F43">
        <f>$B$6</f>
        <v>1000</v>
      </c>
    </row>
    <row r="44" spans="1:6" ht="12.75">
      <c r="A44" t="s">
        <v>12</v>
      </c>
      <c r="B44">
        <v>0</v>
      </c>
      <c r="E44" t="s">
        <v>12</v>
      </c>
      <c r="F44">
        <f>$B$3/$B$4</f>
        <v>100</v>
      </c>
    </row>
    <row r="45" spans="1:7" ht="12.75">
      <c r="A45" t="s">
        <v>13</v>
      </c>
      <c r="B45">
        <f>B43-B44</f>
        <v>1000</v>
      </c>
      <c r="C45">
        <v>100</v>
      </c>
      <c r="E45" t="s">
        <v>13</v>
      </c>
      <c r="F45">
        <f>F43-F44</f>
        <v>900</v>
      </c>
      <c r="G45">
        <v>100</v>
      </c>
    </row>
    <row r="46" spans="1:7" ht="12.75">
      <c r="A46" t="s">
        <v>23</v>
      </c>
      <c r="B46">
        <f>$B$5/100*$F$32</f>
        <v>360</v>
      </c>
      <c r="C46">
        <f>B46/B45*100</f>
        <v>36</v>
      </c>
      <c r="E46" t="s">
        <v>15</v>
      </c>
      <c r="F46">
        <f>$B$5/100*$F$32</f>
        <v>360</v>
      </c>
      <c r="G46">
        <f>F46/F45*100</f>
        <v>40</v>
      </c>
    </row>
    <row r="47" spans="1:2" ht="12.75">
      <c r="A47" t="s">
        <v>26</v>
      </c>
      <c r="B47">
        <f>B34/($B$4-1)</f>
        <v>40</v>
      </c>
    </row>
    <row r="48" spans="1:3" ht="12.75">
      <c r="A48" t="s">
        <v>25</v>
      </c>
      <c r="B48">
        <f>B46+B47</f>
        <v>400</v>
      </c>
      <c r="C48">
        <f>B48/B45*100</f>
        <v>40</v>
      </c>
    </row>
    <row r="49" spans="1:6" ht="12.75">
      <c r="A49" t="s">
        <v>16</v>
      </c>
      <c r="B49">
        <f>B45-B48</f>
        <v>600</v>
      </c>
      <c r="E49" t="s">
        <v>16</v>
      </c>
      <c r="F49">
        <f>F45-F46</f>
        <v>540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&amp;C&amp;"Arial,Fett"&amp;12Unterschiede zwischen handelsrechtlicher und steuerrechtlicher Gewinnermittlung
- mit Abgrenzung latenter Steuern -</oddHeader>
    <oddFooter>&amp;R&amp;6&amp;F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2014-01-12T16:05:33Z</cp:lastPrinted>
  <dcterms:created xsi:type="dcterms:W3CDTF">1996-12-08T15:45:58Z</dcterms:created>
  <dcterms:modified xsi:type="dcterms:W3CDTF">2014-01-12T16:06:40Z</dcterms:modified>
  <cp:category/>
  <cp:version/>
  <cp:contentType/>
  <cp:contentStatus/>
</cp:coreProperties>
</file>