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15135" windowHeight="9240" activeTab="1"/>
  </bookViews>
  <sheets>
    <sheet name="Sätze" sheetId="1" r:id="rId1"/>
    <sheet name="Reisedaten" sheetId="2" r:id="rId2"/>
  </sheets>
  <definedNames/>
  <calcPr fullCalcOnLoad="1"/>
</workbook>
</file>

<file path=xl/sharedStrings.xml><?xml version="1.0" encoding="utf-8"?>
<sst xmlns="http://schemas.openxmlformats.org/spreadsheetml/2006/main" count="26" uniqueCount="24">
  <si>
    <t>Summe</t>
  </si>
  <si>
    <t>Verpflegungsmehraufwand 8 Stunden</t>
  </si>
  <si>
    <t>Verpflegungsmehraufwand 16 Stunden</t>
  </si>
  <si>
    <t>Verpflegungsmehraufwand 24 Stunden</t>
  </si>
  <si>
    <t>Verpflegungsmehraufwand Abreisetag</t>
  </si>
  <si>
    <t>Verpflegungsmehraufwand Aufenthalt</t>
  </si>
  <si>
    <t>Verpflegungsmehraufwand Anreisetag</t>
  </si>
  <si>
    <t>Datum Beginn</t>
  </si>
  <si>
    <t>Uhrzeit Beginn</t>
  </si>
  <si>
    <t>Datum Ende</t>
  </si>
  <si>
    <t>Uhrzeit Ende</t>
  </si>
  <si>
    <t>Reisedaten</t>
  </si>
  <si>
    <t>Sätze (gültig bis 31.12.2013)</t>
  </si>
  <si>
    <t>Frühstück im Übernachtungspreis enthalten?</t>
  </si>
  <si>
    <t>ja</t>
  </si>
  <si>
    <t>nein</t>
  </si>
  <si>
    <t>Abzug für erhaltenes Frühstück</t>
  </si>
  <si>
    <t>Gefahrene Kilometer</t>
  </si>
  <si>
    <t>Übernachtungspreis p.P. im EZ pro Tag</t>
  </si>
  <si>
    <t>Kosten pro gefahrener Kilometer</t>
  </si>
  <si>
    <t>Nebenkosten</t>
  </si>
  <si>
    <t>Kosten</t>
  </si>
  <si>
    <t>Fahrtkosten</t>
  </si>
  <si>
    <t>Übernachtungskosten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</si>
</sst>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_ ;\-#,##0.00\ "/>
    <numFmt numFmtId="173" formatCode="#,##0.0"/>
  </numFmts>
  <fonts count="21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1" applyNumberFormat="0" applyAlignment="0" applyProtection="0"/>
    <xf numFmtId="0" fontId="6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171" fontId="0" fillId="0" borderId="0" xfId="4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2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20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4" fontId="20" fillId="0" borderId="0" xfId="0" applyNumberFormat="1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view="pageLayout" workbookViewId="0" topLeftCell="A1">
      <selection activeCell="A1" sqref="A1"/>
    </sheetView>
  </sheetViews>
  <sheetFormatPr defaultColWidth="11.421875" defaultRowHeight="12.75"/>
  <cols>
    <col min="1" max="1" width="33.140625" style="2" bestFit="1" customWidth="1"/>
    <col min="2" max="2" width="12.7109375" style="0" bestFit="1" customWidth="1"/>
  </cols>
  <sheetData>
    <row r="1" spans="1:2" ht="12.75">
      <c r="A1" s="1" t="s">
        <v>12</v>
      </c>
      <c r="B1" s="3"/>
    </row>
    <row r="2" spans="1:2" ht="12.75">
      <c r="A2" t="s">
        <v>1</v>
      </c>
      <c r="B2" s="3">
        <v>6</v>
      </c>
    </row>
    <row r="3" spans="1:2" ht="12.75">
      <c r="A3" t="s">
        <v>2</v>
      </c>
      <c r="B3" s="3">
        <v>12</v>
      </c>
    </row>
    <row r="4" spans="1:2" ht="12.75">
      <c r="A4" t="s">
        <v>3</v>
      </c>
      <c r="B4" s="3">
        <v>24</v>
      </c>
    </row>
    <row r="5" spans="1:2" ht="12.75">
      <c r="A5" t="s">
        <v>19</v>
      </c>
      <c r="B5" s="3">
        <v>0.3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  <headerFooter alignWithMargins="0">
    <oddHeader>&amp;C&amp;"Arial,Fett"&amp;12Verpflegungsmehraufwand</oddHeader>
    <oddFooter>&amp;LStand: 2012&amp;R&amp;6&amp;F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8"/>
  <dimension ref="A1:E2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7.7109375" style="4" customWidth="1"/>
    <col min="2" max="2" width="11.28125" style="4" bestFit="1" customWidth="1"/>
    <col min="3" max="3" width="3.421875" style="4" hidden="1" customWidth="1"/>
    <col min="4" max="5" width="12.28125" style="4" customWidth="1"/>
    <col min="6" max="16384" width="11.421875" style="4" customWidth="1"/>
  </cols>
  <sheetData>
    <row r="1" spans="1:5" ht="12.75">
      <c r="A1" s="1" t="s">
        <v>11</v>
      </c>
      <c r="E1" s="1"/>
    </row>
    <row r="2" spans="1:2" ht="12.75">
      <c r="A2" s="4" t="s">
        <v>7</v>
      </c>
      <c r="B2" s="5">
        <v>41320</v>
      </c>
    </row>
    <row r="3" spans="1:2" ht="12.75">
      <c r="A3" s="4" t="s">
        <v>8</v>
      </c>
      <c r="B3" s="6">
        <v>0.5</v>
      </c>
    </row>
    <row r="4" spans="1:2" ht="12.75">
      <c r="A4" s="4" t="s">
        <v>9</v>
      </c>
      <c r="B4" s="5">
        <v>41329</v>
      </c>
    </row>
    <row r="5" spans="1:2" ht="12.75">
      <c r="A5" s="4" t="s">
        <v>10</v>
      </c>
      <c r="B5" s="6">
        <v>0.6666666666666666</v>
      </c>
    </row>
    <row r="6" spans="1:2" ht="12.75">
      <c r="A6" s="4" t="s">
        <v>17</v>
      </c>
      <c r="B6">
        <v>741</v>
      </c>
    </row>
    <row r="7" spans="1:2" ht="12.75">
      <c r="A7" s="4" t="s">
        <v>18</v>
      </c>
      <c r="B7" s="7">
        <v>52</v>
      </c>
    </row>
    <row r="8" spans="1:3" ht="12.75">
      <c r="A8" s="4" t="s">
        <v>13</v>
      </c>
      <c r="B8" s="9" t="s">
        <v>14</v>
      </c>
      <c r="C8" s="4" t="s">
        <v>14</v>
      </c>
    </row>
    <row r="9" spans="1:3" ht="12.75">
      <c r="A9" s="4" t="s">
        <v>20</v>
      </c>
      <c r="B9" s="7">
        <v>690</v>
      </c>
      <c r="C9" s="4" t="s">
        <v>15</v>
      </c>
    </row>
    <row r="10" ht="12.75">
      <c r="E10" s="1"/>
    </row>
    <row r="11" ht="12.75">
      <c r="A11" s="1" t="s">
        <v>21</v>
      </c>
    </row>
    <row r="12" spans="1:2" ht="12.75">
      <c r="A12" t="s">
        <v>22</v>
      </c>
      <c r="B12" s="7">
        <f>Sätze!B5*B6</f>
        <v>222.29999999999998</v>
      </c>
    </row>
    <row r="13" spans="1:2" ht="12.75">
      <c r="A13" t="s">
        <v>23</v>
      </c>
      <c r="B13" s="7">
        <f>(B4-B2)*B7</f>
        <v>468</v>
      </c>
    </row>
    <row r="14" spans="1:2" ht="12.75">
      <c r="A14" s="4" t="s">
        <v>6</v>
      </c>
      <c r="B14" s="7">
        <f>IF(B2=B4,0,IF(24*B3&lt;=10,Sätze!B3,IF(24*B3&lt;=16,Sätze!B2,0)))</f>
        <v>6</v>
      </c>
    </row>
    <row r="15" spans="1:2" ht="12.75">
      <c r="A15" s="4" t="s">
        <v>5</v>
      </c>
      <c r="B15" s="7">
        <f>IF(B4&gt;B2,(B4-B2-1)*Sätze!B4,IF((B5-B3)*24&gt;=16,Sätze!B3,IF(AND((B5-B3)*24&lt;16,(B5-B3)*24&gt;=8),Sätze!B2,0)))</f>
        <v>192</v>
      </c>
    </row>
    <row r="16" spans="1:2" ht="12.75">
      <c r="A16" s="4" t="s">
        <v>4</v>
      </c>
      <c r="B16" s="7">
        <f>IF(B2=B4,0,IF(24*B5&lt;8,0,IF(24*B5&lt;14,Sätze!B2,Sätze!B3)))</f>
        <v>12</v>
      </c>
    </row>
    <row r="17" spans="1:2" ht="12.75">
      <c r="A17" s="10" t="s">
        <v>16</v>
      </c>
      <c r="B17" s="7">
        <f>IF(AND(B4&gt;B2,B8="ja"),(B4-B2)*Sätze!B4*0.2*(-1),0)</f>
        <v>-43.2</v>
      </c>
    </row>
    <row r="18" spans="1:2" ht="12.75">
      <c r="A18" s="10" t="s">
        <v>20</v>
      </c>
      <c r="B18" s="3">
        <f>B9</f>
        <v>690</v>
      </c>
    </row>
    <row r="19" spans="1:2" ht="12.75">
      <c r="A19" s="8" t="s">
        <v>0</v>
      </c>
      <c r="B19" s="11">
        <f>SUM(B12:B18)</f>
        <v>1547.1</v>
      </c>
    </row>
    <row r="20" ht="12.75">
      <c r="B20" s="6"/>
    </row>
    <row r="21" ht="12.75">
      <c r="B21" s="5"/>
    </row>
    <row r="22" ht="12.75">
      <c r="B22" s="6"/>
    </row>
    <row r="23" ht="12.75">
      <c r="B23" s="7"/>
    </row>
    <row r="24" ht="12.75">
      <c r="A24" s="1"/>
    </row>
    <row r="25" ht="12.75">
      <c r="B25" s="7"/>
    </row>
    <row r="26" ht="12.75">
      <c r="B26" s="7"/>
    </row>
    <row r="27" ht="12.75">
      <c r="B27" s="7"/>
    </row>
    <row r="28" spans="1:2" ht="12.75">
      <c r="A28" s="8"/>
      <c r="B28" s="7"/>
    </row>
  </sheetData>
  <sheetProtection/>
  <dataValidations count="1">
    <dataValidation type="list" allowBlank="1" showInputMessage="1" showErrorMessage="1" sqref="B8">
      <formula1>$C$8:$C$9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 alignWithMargins="0">
    <oddHeader>&amp;C&amp;"Arial,Fett"&amp;12Reisekosten</oddHeader>
    <oddFooter>&amp;LGültig bis 31.12.2013&amp;R&amp;6&amp;F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Klaus Gach</dc:creator>
  <cp:keywords/>
  <dc:description/>
  <cp:lastModifiedBy>Prof. Dr. Klaus Gach</cp:lastModifiedBy>
  <cp:lastPrinted>2014-07-25T13:11:25Z</cp:lastPrinted>
  <dcterms:created xsi:type="dcterms:W3CDTF">2002-08-11T11:12:56Z</dcterms:created>
  <dcterms:modified xsi:type="dcterms:W3CDTF">2014-07-25T13:13:10Z</dcterms:modified>
  <cp:category/>
  <cp:version/>
  <cp:contentType/>
  <cp:contentStatus/>
</cp:coreProperties>
</file>