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<sst xmlns="http://schemas.openxmlformats.org/spreadsheetml/2006/main" count="26" uniqueCount="20">
  <si>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-</t>
  </si>
  <si>
    <t>=</t>
  </si>
  <si>
    <t>Product group 1</t>
  </si>
  <si>
    <t>Product group 2</t>
  </si>
  <si>
    <t>Product 2</t>
  </si>
  <si>
    <t>Product 3</t>
  </si>
  <si>
    <t>Product 4</t>
  </si>
  <si>
    <t>Product 1</t>
  </si>
  <si>
    <t>Sales</t>
  </si>
  <si>
    <t>variable costs</t>
  </si>
  <si>
    <t>CM I of products</t>
  </si>
  <si>
    <t>fixed cost of products</t>
  </si>
  <si>
    <t>CM II of products</t>
  </si>
  <si>
    <t>CM II of product groups</t>
  </si>
  <si>
    <t>fixed cost of product groups</t>
  </si>
  <si>
    <t>CM III of product groups</t>
  </si>
  <si>
    <t>CM III of the company</t>
  </si>
  <si>
    <t>fixed cost of the company</t>
  </si>
  <si>
    <t>Result</t>
  </si>
  <si>
    <t>CM = Contribution margin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</si>
</sst>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</numFmts>
  <fonts count="2">
    <font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21812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32099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11</xdr:row>
      <xdr:rowOff>0</xdr:rowOff>
    </xdr:to>
    <xdr:sp>
      <xdr:nvSpPr>
        <xdr:cNvPr id="3" name="Line 6"/>
        <xdr:cNvSpPr>
          <a:spLocks/>
        </xdr:cNvSpPr>
      </xdr:nvSpPr>
      <xdr:spPr>
        <a:xfrm>
          <a:off x="26955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11</xdr:row>
      <xdr:rowOff>0</xdr:rowOff>
    </xdr:to>
    <xdr:sp>
      <xdr:nvSpPr>
        <xdr:cNvPr id="4" name="Line 7"/>
        <xdr:cNvSpPr>
          <a:spLocks/>
        </xdr:cNvSpPr>
      </xdr:nvSpPr>
      <xdr:spPr>
        <a:xfrm>
          <a:off x="320992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5" name="Line 8"/>
        <xdr:cNvSpPr>
          <a:spLocks/>
        </xdr:cNvSpPr>
      </xdr:nvSpPr>
      <xdr:spPr>
        <a:xfrm>
          <a:off x="42386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11</xdr:row>
      <xdr:rowOff>0</xdr:rowOff>
    </xdr:to>
    <xdr:sp>
      <xdr:nvSpPr>
        <xdr:cNvPr id="6" name="Line 9"/>
        <xdr:cNvSpPr>
          <a:spLocks/>
        </xdr:cNvSpPr>
      </xdr:nvSpPr>
      <xdr:spPr>
        <a:xfrm>
          <a:off x="47529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7</xdr:row>
      <xdr:rowOff>0</xdr:rowOff>
    </xdr:to>
    <xdr:sp>
      <xdr:nvSpPr>
        <xdr:cNvPr id="7" name="Line 10"/>
        <xdr:cNvSpPr>
          <a:spLocks/>
        </xdr:cNvSpPr>
      </xdr:nvSpPr>
      <xdr:spPr>
        <a:xfrm>
          <a:off x="52673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11</xdr:row>
      <xdr:rowOff>0</xdr:rowOff>
    </xdr:to>
    <xdr:sp>
      <xdr:nvSpPr>
        <xdr:cNvPr id="8" name="Line 11"/>
        <xdr:cNvSpPr>
          <a:spLocks/>
        </xdr:cNvSpPr>
      </xdr:nvSpPr>
      <xdr:spPr>
        <a:xfrm>
          <a:off x="526732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12</xdr:row>
      <xdr:rowOff>9525</xdr:rowOff>
    </xdr:from>
    <xdr:to>
      <xdr:col>5</xdr:col>
      <xdr:colOff>0</xdr:colOff>
      <xdr:row>13</xdr:row>
      <xdr:rowOff>85725</xdr:rowOff>
    </xdr:to>
    <xdr:sp>
      <xdr:nvSpPr>
        <xdr:cNvPr id="9" name="AutoShape 15"/>
        <xdr:cNvSpPr>
          <a:spLocks/>
        </xdr:cNvSpPr>
      </xdr:nvSpPr>
      <xdr:spPr>
        <a:xfrm>
          <a:off x="2943225" y="1952625"/>
          <a:ext cx="266700" cy="238125"/>
        </a:xfrm>
        <a:prstGeom prst="bentConnector3">
          <a:avLst>
            <a:gd name="adj1" fmla="val 0"/>
            <a:gd name="adj2" fmla="val -819999"/>
            <a:gd name="adj3" fmla="val -1103569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257175</xdr:colOff>
      <xdr:row>13</xdr:row>
      <xdr:rowOff>76200</xdr:rowOff>
    </xdr:to>
    <xdr:sp>
      <xdr:nvSpPr>
        <xdr:cNvPr id="10" name="AutoShape 17"/>
        <xdr:cNvSpPr>
          <a:spLocks/>
        </xdr:cNvSpPr>
      </xdr:nvSpPr>
      <xdr:spPr>
        <a:xfrm rot="10800000" flipV="1">
          <a:off x="4238625" y="1943100"/>
          <a:ext cx="771525" cy="238125"/>
        </a:xfrm>
        <a:prstGeom prst="bentConnector3">
          <a:avLst>
            <a:gd name="adj1" fmla="val 0"/>
            <a:gd name="adj2" fmla="val 816000"/>
            <a:gd name="adj3" fmla="val -649384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17</xdr:row>
      <xdr:rowOff>0</xdr:rowOff>
    </xdr:to>
    <xdr:sp>
      <xdr:nvSpPr>
        <xdr:cNvPr id="11" name="Line 18"/>
        <xdr:cNvSpPr>
          <a:spLocks/>
        </xdr:cNvSpPr>
      </xdr:nvSpPr>
      <xdr:spPr>
        <a:xfrm>
          <a:off x="3724275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17</xdr:row>
      <xdr:rowOff>0</xdr:rowOff>
    </xdr:to>
    <xdr:sp>
      <xdr:nvSpPr>
        <xdr:cNvPr id="12" name="Line 19"/>
        <xdr:cNvSpPr>
          <a:spLocks/>
        </xdr:cNvSpPr>
      </xdr:nvSpPr>
      <xdr:spPr>
        <a:xfrm>
          <a:off x="4238625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7</xdr:row>
      <xdr:rowOff>0</xdr:rowOff>
    </xdr:to>
    <xdr:sp>
      <xdr:nvSpPr>
        <xdr:cNvPr id="13" name="Line 20"/>
        <xdr:cNvSpPr>
          <a:spLocks/>
        </xdr:cNvSpPr>
      </xdr:nvSpPr>
      <xdr:spPr>
        <a:xfrm>
          <a:off x="62960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7</xdr:row>
      <xdr:rowOff>0</xdr:rowOff>
    </xdr:to>
    <xdr:sp>
      <xdr:nvSpPr>
        <xdr:cNvPr id="14" name="Line 21"/>
        <xdr:cNvSpPr>
          <a:spLocks/>
        </xdr:cNvSpPr>
      </xdr:nvSpPr>
      <xdr:spPr>
        <a:xfrm>
          <a:off x="73247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11</xdr:row>
      <xdr:rowOff>0</xdr:rowOff>
    </xdr:to>
    <xdr:sp>
      <xdr:nvSpPr>
        <xdr:cNvPr id="15" name="Line 22"/>
        <xdr:cNvSpPr>
          <a:spLocks/>
        </xdr:cNvSpPr>
      </xdr:nvSpPr>
      <xdr:spPr>
        <a:xfrm>
          <a:off x="68103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11</xdr:row>
      <xdr:rowOff>0</xdr:rowOff>
    </xdr:to>
    <xdr:sp>
      <xdr:nvSpPr>
        <xdr:cNvPr id="16" name="Line 23"/>
        <xdr:cNvSpPr>
          <a:spLocks/>
        </xdr:cNvSpPr>
      </xdr:nvSpPr>
      <xdr:spPr>
        <a:xfrm>
          <a:off x="732472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7</xdr:row>
      <xdr:rowOff>0</xdr:rowOff>
    </xdr:to>
    <xdr:sp>
      <xdr:nvSpPr>
        <xdr:cNvPr id="17" name="Line 24"/>
        <xdr:cNvSpPr>
          <a:spLocks/>
        </xdr:cNvSpPr>
      </xdr:nvSpPr>
      <xdr:spPr>
        <a:xfrm>
          <a:off x="83534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11</xdr:row>
      <xdr:rowOff>0</xdr:rowOff>
    </xdr:to>
    <xdr:sp>
      <xdr:nvSpPr>
        <xdr:cNvPr id="18" name="Line 25"/>
        <xdr:cNvSpPr>
          <a:spLocks/>
        </xdr:cNvSpPr>
      </xdr:nvSpPr>
      <xdr:spPr>
        <a:xfrm>
          <a:off x="88677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7</xdr:row>
      <xdr:rowOff>0</xdr:rowOff>
    </xdr:to>
    <xdr:sp>
      <xdr:nvSpPr>
        <xdr:cNvPr id="19" name="Line 26"/>
        <xdr:cNvSpPr>
          <a:spLocks/>
        </xdr:cNvSpPr>
      </xdr:nvSpPr>
      <xdr:spPr>
        <a:xfrm>
          <a:off x="93821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11</xdr:row>
      <xdr:rowOff>0</xdr:rowOff>
    </xdr:to>
    <xdr:sp>
      <xdr:nvSpPr>
        <xdr:cNvPr id="20" name="Line 27"/>
        <xdr:cNvSpPr>
          <a:spLocks/>
        </xdr:cNvSpPr>
      </xdr:nvSpPr>
      <xdr:spPr>
        <a:xfrm>
          <a:off x="938212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266700</xdr:colOff>
      <xdr:row>13</xdr:row>
      <xdr:rowOff>76200</xdr:rowOff>
    </xdr:to>
    <xdr:sp>
      <xdr:nvSpPr>
        <xdr:cNvPr id="21" name="AutoShape 29"/>
        <xdr:cNvSpPr>
          <a:spLocks/>
        </xdr:cNvSpPr>
      </xdr:nvSpPr>
      <xdr:spPr>
        <a:xfrm rot="10800000" flipV="1">
          <a:off x="8353425" y="1943100"/>
          <a:ext cx="781050" cy="238125"/>
        </a:xfrm>
        <a:prstGeom prst="bentConnector3">
          <a:avLst>
            <a:gd name="adj1" fmla="val 0"/>
            <a:gd name="adj2" fmla="val 816000"/>
            <a:gd name="adj3" fmla="val -1169513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17</xdr:row>
      <xdr:rowOff>0</xdr:rowOff>
    </xdr:to>
    <xdr:sp>
      <xdr:nvSpPr>
        <xdr:cNvPr id="22" name="Line 30"/>
        <xdr:cNvSpPr>
          <a:spLocks/>
        </xdr:cNvSpPr>
      </xdr:nvSpPr>
      <xdr:spPr>
        <a:xfrm>
          <a:off x="7839075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17</xdr:row>
      <xdr:rowOff>0</xdr:rowOff>
    </xdr:to>
    <xdr:sp>
      <xdr:nvSpPr>
        <xdr:cNvPr id="23" name="Line 31"/>
        <xdr:cNvSpPr>
          <a:spLocks/>
        </xdr:cNvSpPr>
      </xdr:nvSpPr>
      <xdr:spPr>
        <a:xfrm>
          <a:off x="8353425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18</xdr:row>
      <xdr:rowOff>0</xdr:rowOff>
    </xdr:from>
    <xdr:to>
      <xdr:col>9</xdr:col>
      <xdr:colOff>0</xdr:colOff>
      <xdr:row>19</xdr:row>
      <xdr:rowOff>85725</xdr:rowOff>
    </xdr:to>
    <xdr:sp>
      <xdr:nvSpPr>
        <xdr:cNvPr id="24" name="AutoShape 32"/>
        <xdr:cNvSpPr>
          <a:spLocks/>
        </xdr:cNvSpPr>
      </xdr:nvSpPr>
      <xdr:spPr>
        <a:xfrm>
          <a:off x="3971925" y="2914650"/>
          <a:ext cx="1295400" cy="247650"/>
        </a:xfrm>
        <a:prstGeom prst="bentConnector3">
          <a:avLst>
            <a:gd name="adj1" fmla="val 0"/>
            <a:gd name="adj2" fmla="val -1173078"/>
            <a:gd name="adj3" fmla="val -306615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257175</xdr:colOff>
      <xdr:row>19</xdr:row>
      <xdr:rowOff>85725</xdr:rowOff>
    </xdr:to>
    <xdr:sp>
      <xdr:nvSpPr>
        <xdr:cNvPr id="25" name="AutoShape 33"/>
        <xdr:cNvSpPr>
          <a:spLocks/>
        </xdr:cNvSpPr>
      </xdr:nvSpPr>
      <xdr:spPr>
        <a:xfrm rot="10800000" flipV="1">
          <a:off x="6296025" y="2914650"/>
          <a:ext cx="1800225" cy="247650"/>
        </a:xfrm>
        <a:prstGeom prst="bentConnector3">
          <a:avLst>
            <a:gd name="adj1" fmla="val 0"/>
            <a:gd name="adj2" fmla="val 1176921"/>
            <a:gd name="adj3" fmla="val -449736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23</xdr:row>
      <xdr:rowOff>0</xdr:rowOff>
    </xdr:to>
    <xdr:sp>
      <xdr:nvSpPr>
        <xdr:cNvPr id="26" name="Line 34"/>
        <xdr:cNvSpPr>
          <a:spLocks/>
        </xdr:cNvSpPr>
      </xdr:nvSpPr>
      <xdr:spPr>
        <a:xfrm>
          <a:off x="5781675" y="3238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23</xdr:row>
      <xdr:rowOff>0</xdr:rowOff>
    </xdr:to>
    <xdr:sp>
      <xdr:nvSpPr>
        <xdr:cNvPr id="27" name="Line 35"/>
        <xdr:cNvSpPr>
          <a:spLocks/>
        </xdr:cNvSpPr>
      </xdr:nvSpPr>
      <xdr:spPr>
        <a:xfrm>
          <a:off x="6296025" y="3238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12</xdr:row>
      <xdr:rowOff>0</xdr:rowOff>
    </xdr:from>
    <xdr:to>
      <xdr:col>13</xdr:col>
      <xdr:colOff>0</xdr:colOff>
      <xdr:row>13</xdr:row>
      <xdr:rowOff>76200</xdr:rowOff>
    </xdr:to>
    <xdr:sp>
      <xdr:nvSpPr>
        <xdr:cNvPr id="28" name="AutoShape 36"/>
        <xdr:cNvSpPr>
          <a:spLocks/>
        </xdr:cNvSpPr>
      </xdr:nvSpPr>
      <xdr:spPr>
        <a:xfrm>
          <a:off x="7058025" y="1943100"/>
          <a:ext cx="266700" cy="238125"/>
        </a:xfrm>
        <a:prstGeom prst="bentConnector3">
          <a:avLst>
            <a:gd name="adj1" fmla="val 0"/>
            <a:gd name="adj2" fmla="val -819999"/>
            <a:gd name="adj3" fmla="val -1103569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00390625" style="0" bestFit="1" customWidth="1"/>
    <col min="2" max="2" width="23.00390625" style="0" bestFit="1" customWidth="1"/>
    <col min="3" max="17" width="7.7109375" style="0" customWidth="1"/>
  </cols>
  <sheetData>
    <row r="1" spans="3:17" ht="12.75">
      <c r="C1" s="4" t="s">
        <v>2</v>
      </c>
      <c r="D1" s="6"/>
      <c r="E1" s="6"/>
      <c r="F1" s="6"/>
      <c r="G1" s="6"/>
      <c r="H1" s="6"/>
      <c r="I1" s="5"/>
      <c r="K1" s="4" t="s">
        <v>3</v>
      </c>
      <c r="L1" s="6"/>
      <c r="M1" s="6"/>
      <c r="N1" s="6"/>
      <c r="O1" s="6"/>
      <c r="P1" s="6"/>
      <c r="Q1" s="5"/>
    </row>
    <row r="2" spans="3:17" ht="12.75">
      <c r="C2" s="4" t="s">
        <v>7</v>
      </c>
      <c r="D2" s="6"/>
      <c r="E2" s="5"/>
      <c r="F2" s="1"/>
      <c r="G2" s="4" t="s">
        <v>4</v>
      </c>
      <c r="H2" s="6"/>
      <c r="I2" s="5"/>
      <c r="K2" s="4" t="s">
        <v>5</v>
      </c>
      <c r="L2" s="6"/>
      <c r="M2" s="5"/>
      <c r="N2" s="1"/>
      <c r="O2" s="4" t="s">
        <v>6</v>
      </c>
      <c r="P2" s="6"/>
      <c r="Q2" s="5"/>
    </row>
    <row r="4" spans="2:17" ht="12.75">
      <c r="B4" t="s">
        <v>8</v>
      </c>
      <c r="C4" s="4">
        <v>3000</v>
      </c>
      <c r="D4" s="6"/>
      <c r="E4" s="5"/>
      <c r="G4" s="4">
        <v>3500</v>
      </c>
      <c r="H4" s="6"/>
      <c r="I4" s="5"/>
      <c r="K4" s="4">
        <v>4750</v>
      </c>
      <c r="L4" s="6"/>
      <c r="M4" s="5"/>
      <c r="O4" s="4">
        <v>3650</v>
      </c>
      <c r="P4" s="6"/>
      <c r="Q4" s="5"/>
    </row>
    <row r="6" spans="1:15" ht="12.75">
      <c r="A6" s="2" t="s">
        <v>0</v>
      </c>
      <c r="B6" t="s">
        <v>9</v>
      </c>
      <c r="C6" s="3">
        <f>23/30*C4</f>
        <v>2300</v>
      </c>
      <c r="G6" s="3">
        <f>2825/3500*G4</f>
        <v>2825</v>
      </c>
      <c r="K6" s="3">
        <f>2575/4750*K4</f>
        <v>2575</v>
      </c>
      <c r="O6" s="3">
        <f>1550/3650*O4</f>
        <v>1550</v>
      </c>
    </row>
    <row r="8" spans="1:17" ht="12.75">
      <c r="A8" t="s">
        <v>1</v>
      </c>
      <c r="B8" t="s">
        <v>10</v>
      </c>
      <c r="D8" s="4">
        <f>C4-C6</f>
        <v>700</v>
      </c>
      <c r="E8" s="5"/>
      <c r="H8" s="4">
        <f>G4-G6</f>
        <v>675</v>
      </c>
      <c r="I8" s="5"/>
      <c r="L8" s="4">
        <f>K4-K6</f>
        <v>2175</v>
      </c>
      <c r="M8" s="5"/>
      <c r="P8" s="4">
        <f>O4-O6</f>
        <v>2100</v>
      </c>
      <c r="Q8" s="5"/>
    </row>
    <row r="10" spans="1:16" ht="12.75">
      <c r="A10" s="2" t="s">
        <v>0</v>
      </c>
      <c r="B10" t="s">
        <v>11</v>
      </c>
      <c r="D10" s="3">
        <f>IF(C4&gt;0,150,0)</f>
        <v>150</v>
      </c>
      <c r="H10" s="3">
        <f>IF(G4&gt;0,175,0)</f>
        <v>175</v>
      </c>
      <c r="L10" s="3">
        <f>IF(K4&gt;0,375,0)</f>
        <v>375</v>
      </c>
      <c r="P10" s="3">
        <f>IF(O4&gt;0,100,0)</f>
        <v>100</v>
      </c>
    </row>
    <row r="12" spans="1:17" ht="12.75">
      <c r="A12" t="s">
        <v>1</v>
      </c>
      <c r="B12" t="s">
        <v>12</v>
      </c>
      <c r="E12" s="3">
        <f>D8-D10</f>
        <v>550</v>
      </c>
      <c r="I12" s="3">
        <f>H8-H10</f>
        <v>500</v>
      </c>
      <c r="M12" s="3">
        <f>L8-L10</f>
        <v>1800</v>
      </c>
      <c r="Q12" s="3">
        <f>P8-P10</f>
        <v>2000</v>
      </c>
    </row>
    <row r="14" spans="2:15" ht="12.75">
      <c r="B14" t="s">
        <v>13</v>
      </c>
      <c r="F14" s="4">
        <f>E12+I12</f>
        <v>1050</v>
      </c>
      <c r="G14" s="5"/>
      <c r="N14" s="4">
        <f>M12+Q12</f>
        <v>3800</v>
      </c>
      <c r="O14" s="5"/>
    </row>
    <row r="16" spans="1:14" ht="12.75">
      <c r="A16" s="2" t="s">
        <v>0</v>
      </c>
      <c r="B16" t="s">
        <v>14</v>
      </c>
      <c r="F16" s="3">
        <f>IF(C4+G4&gt;0,750,0)</f>
        <v>750</v>
      </c>
      <c r="N16" s="3">
        <f>IF(K4+O4&gt;0,1500,0)</f>
        <v>1500</v>
      </c>
    </row>
    <row r="18" spans="1:15" ht="12.75">
      <c r="A18" t="s">
        <v>1</v>
      </c>
      <c r="B18" t="s">
        <v>15</v>
      </c>
      <c r="G18" s="3">
        <f>F14-F16</f>
        <v>300</v>
      </c>
      <c r="O18" s="3">
        <f>N14-N16</f>
        <v>2300</v>
      </c>
    </row>
    <row r="20" spans="2:11" ht="12.75">
      <c r="B20" t="s">
        <v>16</v>
      </c>
      <c r="J20" s="4">
        <f>G18+O18</f>
        <v>2600</v>
      </c>
      <c r="K20" s="5"/>
    </row>
    <row r="22" spans="1:10" ht="12.75">
      <c r="A22" s="2" t="s">
        <v>0</v>
      </c>
      <c r="B22" t="s">
        <v>17</v>
      </c>
      <c r="J22" s="3">
        <f>IF(C4+G4+K4+O4&gt;0,2153,0)</f>
        <v>2153</v>
      </c>
    </row>
    <row r="24" spans="1:11" ht="12.75">
      <c r="A24" t="s">
        <v>1</v>
      </c>
      <c r="B24" t="s">
        <v>18</v>
      </c>
      <c r="K24" s="3">
        <f>J20-J22</f>
        <v>447</v>
      </c>
    </row>
    <row r="29" ht="12.75">
      <c r="B29" t="s">
        <v>19</v>
      </c>
    </row>
  </sheetData>
  <mergeCells count="17">
    <mergeCell ref="P8:Q8"/>
    <mergeCell ref="C1:I1"/>
    <mergeCell ref="K1:Q1"/>
    <mergeCell ref="C2:E2"/>
    <mergeCell ref="G2:I2"/>
    <mergeCell ref="K2:M2"/>
    <mergeCell ref="O2:Q2"/>
    <mergeCell ref="F14:G14"/>
    <mergeCell ref="N14:O14"/>
    <mergeCell ref="J20:K20"/>
    <mergeCell ref="C4:E4"/>
    <mergeCell ref="G4:I4"/>
    <mergeCell ref="K4:M4"/>
    <mergeCell ref="O4:Q4"/>
    <mergeCell ref="D8:E8"/>
    <mergeCell ref="H8:I8"/>
    <mergeCell ref="L8:M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2" r:id="rId2"/>
  <headerFooter alignWithMargins="0">
    <oddHeader>&amp;C&amp;"Arial,Fett"&amp;12Multi-Stage Variable Costing</oddHeader>
    <oddFooter>&amp;R&amp;6&amp;F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2004-06-22T10:34:32Z</cp:lastPrinted>
  <dcterms:created xsi:type="dcterms:W3CDTF">2004-01-19T18:53:07Z</dcterms:created>
  <dcterms:modified xsi:type="dcterms:W3CDTF">2004-06-22T10:34:34Z</dcterms:modified>
  <cp:category/>
  <cp:version/>
  <cp:contentType/>
  <cp:contentStatus/>
</cp:coreProperties>
</file>