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4"/>
  </bookViews>
  <sheets>
    <sheet name="Byte" sheetId="1" r:id="rId1"/>
    <sheet name="KB" sheetId="2" r:id="rId2"/>
    <sheet name="MB" sheetId="3" r:id="rId3"/>
    <sheet name="GB" sheetId="4" r:id="rId4"/>
    <sheet name="TB" sheetId="5" r:id="rId5"/>
  </sheets>
  <definedNames/>
  <calcPr fullCalcOnLoad="1"/>
</workbook>
</file>

<file path=xl/sharedStrings.xml><?xml version="1.0" encoding="utf-8"?>
<sst xmlns="http://schemas.openxmlformats.org/spreadsheetml/2006/main" count="55" uniqueCount="11">
  <si>
    <t>Byte</t>
  </si>
  <si>
    <t>Byte der Festplattenhersteller</t>
  </si>
  <si>
    <t>=</t>
  </si>
  <si>
    <t>KB</t>
  </si>
  <si>
    <t>MB</t>
  </si>
  <si>
    <t>GB</t>
  </si>
  <si>
    <t>TB</t>
  </si>
  <si>
    <t>KB der Festplattenhersteller</t>
  </si>
  <si>
    <t>MB der Festplattenhersteller</t>
  </si>
  <si>
    <t>GB der Festplattenhersteller</t>
  </si>
  <si>
    <t>TB der Festplattenhersteller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</si>
</sst>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25.7109375" style="0" bestFit="1" customWidth="1"/>
    <col min="3" max="3" width="2.140625" style="0" bestFit="1" customWidth="1"/>
    <col min="4" max="4" width="12.421875" style="0" bestFit="1" customWidth="1"/>
  </cols>
  <sheetData>
    <row r="1" spans="1:5" ht="12.75">
      <c r="A1">
        <v>1</v>
      </c>
      <c r="B1" t="s">
        <v>1</v>
      </c>
      <c r="C1" s="1" t="s">
        <v>2</v>
      </c>
      <c r="D1">
        <f>$A$1</f>
        <v>1</v>
      </c>
      <c r="E1" t="s">
        <v>0</v>
      </c>
    </row>
    <row r="2" spans="3:5" ht="12.75">
      <c r="C2" s="1" t="s">
        <v>2</v>
      </c>
      <c r="D2">
        <f>$A$1/2^10</f>
        <v>0.0009765625</v>
      </c>
      <c r="E2" t="s">
        <v>3</v>
      </c>
    </row>
    <row r="3" spans="3:5" ht="12.75">
      <c r="C3" s="1" t="s">
        <v>2</v>
      </c>
      <c r="D3">
        <f>$A$1/2^20</f>
        <v>9.5367431640625E-07</v>
      </c>
      <c r="E3" t="s">
        <v>4</v>
      </c>
    </row>
    <row r="4" spans="3:5" ht="12.75">
      <c r="C4" s="1" t="s">
        <v>2</v>
      </c>
      <c r="D4">
        <f>$A$1/2^30</f>
        <v>9.313225746154785E-10</v>
      </c>
      <c r="E4" t="s">
        <v>5</v>
      </c>
    </row>
    <row r="5" spans="3:5" ht="12.75">
      <c r="C5" s="1" t="s">
        <v>2</v>
      </c>
      <c r="D5">
        <f>$A$1/2^40</f>
        <v>9.094947017729282E-13</v>
      </c>
      <c r="E5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&amp;C&amp;"Arial,Fett"&amp;12Umrechnung von Bytes der Festplattenhersteller in richtige KB, MB, GB und TB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24.421875" style="0" bestFit="1" customWidth="1"/>
    <col min="3" max="3" width="2.140625" style="0" bestFit="1" customWidth="1"/>
    <col min="4" max="4" width="12.421875" style="0" bestFit="1" customWidth="1"/>
  </cols>
  <sheetData>
    <row r="1" spans="1:5" ht="12.75">
      <c r="A1">
        <v>1</v>
      </c>
      <c r="B1" t="s">
        <v>7</v>
      </c>
      <c r="C1" s="1" t="s">
        <v>2</v>
      </c>
      <c r="D1">
        <f>$A$1*10^3</f>
        <v>1000</v>
      </c>
      <c r="E1" t="s">
        <v>0</v>
      </c>
    </row>
    <row r="2" spans="3:5" ht="12.75">
      <c r="C2" s="1" t="s">
        <v>2</v>
      </c>
      <c r="D2">
        <f>$A$1*10^3/2^10</f>
        <v>0.9765625</v>
      </c>
      <c r="E2" t="s">
        <v>3</v>
      </c>
    </row>
    <row r="3" spans="3:5" ht="12.75">
      <c r="C3" s="1" t="s">
        <v>2</v>
      </c>
      <c r="D3">
        <f>$A$1*10^3/2^20</f>
        <v>0.00095367431640625</v>
      </c>
      <c r="E3" t="s">
        <v>4</v>
      </c>
    </row>
    <row r="4" spans="3:5" ht="12.75">
      <c r="C4" s="1" t="s">
        <v>2</v>
      </c>
      <c r="D4">
        <f>$A$1*10^3/2^30</f>
        <v>9.313225746154785E-07</v>
      </c>
      <c r="E4" t="s">
        <v>5</v>
      </c>
    </row>
    <row r="5" spans="3:5" ht="12.75">
      <c r="C5" s="1" t="s">
        <v>2</v>
      </c>
      <c r="D5">
        <f>$A$1*10^3/2^40</f>
        <v>9.094947017729282E-10</v>
      </c>
      <c r="E5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&amp;C&amp;"Arial,Fett"&amp;12Umrechnung von KB der Festplattenhersteller in Bytes, richtige KB, MB, GB und TB</oddHeader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24.421875" style="0" bestFit="1" customWidth="1"/>
    <col min="3" max="3" width="2.140625" style="0" bestFit="1" customWidth="1"/>
    <col min="4" max="4" width="12.421875" style="0" bestFit="1" customWidth="1"/>
  </cols>
  <sheetData>
    <row r="1" spans="1:5" ht="12.75">
      <c r="A1">
        <v>1</v>
      </c>
      <c r="B1" t="s">
        <v>8</v>
      </c>
      <c r="C1" s="1" t="s">
        <v>2</v>
      </c>
      <c r="D1">
        <f>$A$1*10^6</f>
        <v>1000000</v>
      </c>
      <c r="E1" t="s">
        <v>0</v>
      </c>
    </row>
    <row r="2" spans="3:5" ht="12.75">
      <c r="C2" s="1" t="s">
        <v>2</v>
      </c>
      <c r="D2">
        <f>$A$1*10^6/2^10</f>
        <v>976.5625</v>
      </c>
      <c r="E2" t="s">
        <v>3</v>
      </c>
    </row>
    <row r="3" spans="3:5" ht="12.75">
      <c r="C3" s="1" t="s">
        <v>2</v>
      </c>
      <c r="D3">
        <f>$A$1*10^6/2^20</f>
        <v>0.95367431640625</v>
      </c>
      <c r="E3" t="s">
        <v>4</v>
      </c>
    </row>
    <row r="4" spans="3:5" ht="12.75">
      <c r="C4" s="1" t="s">
        <v>2</v>
      </c>
      <c r="D4">
        <f>$A$1*10^6/2^30</f>
        <v>0.0009313225746154785</v>
      </c>
      <c r="E4" t="s">
        <v>5</v>
      </c>
    </row>
    <row r="5" spans="3:5" ht="12.75">
      <c r="C5" s="1" t="s">
        <v>2</v>
      </c>
      <c r="D5">
        <f>$A$1*10^6/2^40</f>
        <v>9.094947017729282E-07</v>
      </c>
      <c r="E5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&amp;C&amp;"Arial,Fett"&amp;12Umrechnung von MB der Festplattenhersteller in Bytes, richtige KB, MB, GB und TB</oddHeader>
    <oddFooter>&amp;R&amp;6&amp;F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24.421875" style="0" bestFit="1" customWidth="1"/>
    <col min="3" max="3" width="2.140625" style="0" bestFit="1" customWidth="1"/>
    <col min="4" max="4" width="12.421875" style="0" bestFit="1" customWidth="1"/>
  </cols>
  <sheetData>
    <row r="1" spans="1:5" ht="12.75">
      <c r="A1">
        <v>1</v>
      </c>
      <c r="B1" t="s">
        <v>9</v>
      </c>
      <c r="C1" s="1" t="s">
        <v>2</v>
      </c>
      <c r="D1">
        <f>$A$1*10^9</f>
        <v>1000000000</v>
      </c>
      <c r="E1" t="s">
        <v>0</v>
      </c>
    </row>
    <row r="2" spans="3:5" ht="12.75">
      <c r="C2" s="1" t="s">
        <v>2</v>
      </c>
      <c r="D2">
        <f>$A$1*10^9/2^10</f>
        <v>976562.5</v>
      </c>
      <c r="E2" t="s">
        <v>3</v>
      </c>
    </row>
    <row r="3" spans="3:5" ht="12.75">
      <c r="C3" s="1" t="s">
        <v>2</v>
      </c>
      <c r="D3">
        <f>$A$1*10^9/2^20</f>
        <v>953.67431640625</v>
      </c>
      <c r="E3" t="s">
        <v>4</v>
      </c>
    </row>
    <row r="4" spans="3:5" ht="12.75">
      <c r="C4" s="1" t="s">
        <v>2</v>
      </c>
      <c r="D4">
        <f>$A$1*10^9/2^30</f>
        <v>0.9313225746154785</v>
      </c>
      <c r="E4" t="s">
        <v>5</v>
      </c>
    </row>
    <row r="5" spans="3:5" ht="12.75">
      <c r="C5" s="1" t="s">
        <v>2</v>
      </c>
      <c r="D5">
        <f>$A$1*10^9/2^40</f>
        <v>0.0009094947017729282</v>
      </c>
      <c r="E5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&amp;C&amp;"Arial,Fett"&amp;12Umrechnung von GB der Festplattenhersteller in Bytes, richtige KB, MB, GB und TB</oddHeader>
    <oddFooter>&amp;R&amp;6&amp;F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24.421875" style="0" bestFit="1" customWidth="1"/>
    <col min="3" max="3" width="2.140625" style="0" bestFit="1" customWidth="1"/>
    <col min="4" max="4" width="12.421875" style="0" bestFit="1" customWidth="1"/>
  </cols>
  <sheetData>
    <row r="1" spans="1:5" ht="12.75">
      <c r="A1">
        <v>1</v>
      </c>
      <c r="B1" t="s">
        <v>10</v>
      </c>
      <c r="C1" s="1" t="s">
        <v>2</v>
      </c>
      <c r="D1">
        <f>$A$1*10^12</f>
        <v>1000000000000</v>
      </c>
      <c r="E1" t="s">
        <v>0</v>
      </c>
    </row>
    <row r="2" spans="3:5" ht="12.75">
      <c r="C2" s="1" t="s">
        <v>2</v>
      </c>
      <c r="D2">
        <f>$A$1*10^12/2^10</f>
        <v>976562500</v>
      </c>
      <c r="E2" t="s">
        <v>3</v>
      </c>
    </row>
    <row r="3" spans="3:5" ht="12.75">
      <c r="C3" s="1" t="s">
        <v>2</v>
      </c>
      <c r="D3">
        <f>$A$1*10^12/2^20</f>
        <v>953674.31640625</v>
      </c>
      <c r="E3" t="s">
        <v>4</v>
      </c>
    </row>
    <row r="4" spans="3:5" ht="12.75">
      <c r="C4" s="1" t="s">
        <v>2</v>
      </c>
      <c r="D4">
        <f>$A$1*10^12/2^30</f>
        <v>931.3225746154785</v>
      </c>
      <c r="E4" t="s">
        <v>5</v>
      </c>
    </row>
    <row r="5" spans="3:5" ht="12.75">
      <c r="C5" s="1" t="s">
        <v>2</v>
      </c>
      <c r="D5">
        <f>$A$1*10^12/2^40</f>
        <v>0.9094947017729282</v>
      </c>
      <c r="E5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&amp;C&amp;"Arial,Fett"&amp;12Umrechnung von TB der Festplattenhersteller in Bytes, richtige KB, MB, GB und TB</oddHeader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 von Bytes, KB, MB, GB und TB der Festplattenhersteller in richtige KB, MB, GB und TB</dc:title>
  <dc:subject/>
  <dc:creator>Prof. Dr. Klaus Gach</dc:creator>
  <cp:keywords>Umrechnung, Byte, Kilobyte, kB, Megabyte, MB, Gigabyte, GB, Terabyte, TB, Festplattenhersteller</cp:keywords>
  <dc:description/>
  <cp:lastModifiedBy>Prof. Dr. Klaus Gach</cp:lastModifiedBy>
  <cp:lastPrinted>2007-11-13T19:07:42Z</cp:lastPrinted>
  <dcterms:created xsi:type="dcterms:W3CDTF">2007-11-13T17:25:29Z</dcterms:created>
  <dcterms:modified xsi:type="dcterms:W3CDTF">2023-01-21T05:30:56Z</dcterms:modified>
  <cp:category>Informatik</cp:category>
  <cp:version/>
  <cp:contentType/>
  <cp:contentStatus/>
</cp:coreProperties>
</file>