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<sst xmlns="http://schemas.openxmlformats.org/spreadsheetml/2006/main" count="30" uniqueCount="30">
  <si>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Laufzeit der Rente in Jahren</t>
  </si>
  <si>
    <t>Anzahl der Rentenzahlungen pro Jahr</t>
  </si>
  <si>
    <t>Betrag einer Rentenzahlung</t>
  </si>
  <si>
    <t>Jahreszinssatz</t>
  </si>
  <si>
    <t>Periodenkonformer Zinssatz</t>
  </si>
  <si>
    <t>Barwert der nachschüssigen Rente bei periodenkonformer Abzinsung</t>
  </si>
  <si>
    <t>Barwert der nachschüssigen Rente bei unterjähriger exponentieller Abzinsung</t>
  </si>
  <si>
    <t>Barwert der vorschüssigen Rente bei periodenkonformer Abzinsung</t>
  </si>
  <si>
    <t>Barwert der vorschüssigen Rente bei unterjähriger exponentieller Abzinsung</t>
  </si>
  <si>
    <t>Barwert der mittelschüssigen Rente bei periodenkonformer Abzinsung</t>
  </si>
  <si>
    <t>Barwert der mittelschüssigen Rente bei unterjähriger exponentieller Abzinsung</t>
  </si>
  <si>
    <t>Aufschub der Rente in Jahren</t>
  </si>
  <si>
    <t>Barwert der aufgeschobenen nachschüssigen Rente bei periodenkonformer Abzinsung</t>
  </si>
  <si>
    <t>Barwert der aufgeschobenen nachschüssigen Rente bei unterjähriger exponentieller Abzinsung</t>
  </si>
  <si>
    <t>Barwert der aufgeschobenen vorschüssigen Rente bei periodenkonformer Abzinsung</t>
  </si>
  <si>
    <t>Barwert der aufgeschobenen vorschüssigen Rente bei unterjähriger exponentieller Abzinsung</t>
  </si>
  <si>
    <t>Barwert der aufgeschobenen mittelschüssigen Rente bei periodenkonformer Abzinsung</t>
  </si>
  <si>
    <t>Barwert der aufgeschobenen mittelschüssigen Rente bei unterjähriger exponentieller Abzinsung</t>
  </si>
  <si>
    <t>Endwert der nachschüssigen Rente bei periodenkonformer Aufzinsung</t>
  </si>
  <si>
    <t>Endwert der nachschüssigen Rente bei unterjähriger exponentieller Aufzinsung</t>
  </si>
  <si>
    <t>Endwert der vorschüssigen Rente bei periodenkonformer Aufzinsung</t>
  </si>
  <si>
    <t>Endwert der vorschüssigen Rente bei unterjähriger exponentieller Aufzinsung</t>
  </si>
  <si>
    <t>Endwert der mittelschüssigen Rente bei periodenkonformer Aufzinsung</t>
  </si>
  <si>
    <t>Endwert der mittelschüssigen Rente bei unterjähriger exponentieller Aufzinsung</t>
  </si>
  <si>
    <t>Endwert der aufgeschobenen nachschüssigen Rente bei periodenkonformer Aufzinsung</t>
  </si>
  <si>
    <t>Endwert der aufgeschobenen nachschüssigen Rente bei unterjähriger exponentieller Aufzinsung</t>
  </si>
  <si>
    <t>Endwert der aufgeschobenen vorschüssigen Rente bei periodenkonformer Aufzinsung</t>
  </si>
  <si>
    <t>Endwert der aufgeschobenen vorschüssigen Rente bei unterjähriger exponentieller Aufzinsung</t>
  </si>
  <si>
    <t>Endwert der aufgeschobenen mittelschüssigen Rente bei periodenkonformer Aufzinsung</t>
  </si>
  <si>
    <t>Endwert der aufgeschobenen mittelschüssigen Rente bei unterjähriger exponentieller Aufzinsung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</si>
</sst>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view="pageLayout" workbookViewId="0" topLeftCell="A1">
      <selection activeCell="A1" sqref="A1"/>
    </sheetView>
  </sheetViews>
  <sheetFormatPr defaultColWidth="11.421875" defaultRowHeight="12.75"/>
  <sheetData>
    <row r="1" spans="1:2" ht="12.75">
      <c r="A1">
        <v>50</v>
      </c>
      <c r="B1" t="s">
        <v>0</v>
      </c>
    </row>
    <row r="2" spans="1:2" ht="12.75">
      <c r="A2">
        <v>12</v>
      </c>
      <c r="B2" t="s">
        <v>1</v>
      </c>
    </row>
    <row r="3" spans="1:2" ht="12.75">
      <c r="A3" s="1">
        <v>50</v>
      </c>
      <c r="B3" t="s">
        <v>2</v>
      </c>
    </row>
    <row r="4" spans="1:2" ht="12.75">
      <c r="A4" s="2">
        <v>0.065</v>
      </c>
      <c r="B4" t="s">
        <v>3</v>
      </c>
    </row>
    <row r="5" spans="1:2" ht="12.75">
      <c r="A5" s="3">
        <f>A4/A2</f>
        <v>0.005416666666666667</v>
      </c>
      <c r="B5" t="s">
        <v>4</v>
      </c>
    </row>
    <row r="6" spans="1:2" ht="12.75">
      <c r="A6" s="1">
        <f>A3*((1+A5)^(A1*A2)-1)/(A5*(1+A5)^(A1*A2))</f>
        <v>8869.700586384834</v>
      </c>
      <c r="B6" t="s">
        <v>5</v>
      </c>
    </row>
    <row r="7" spans="1:2" ht="12.75">
      <c r="A7" s="1">
        <f>A3*((1+A4)^(A1)-1)/((1+A4)^(A1+1/A2)-(1+A4)^(A1))</f>
        <v>9094.920697261741</v>
      </c>
      <c r="B7" t="s">
        <v>6</v>
      </c>
    </row>
    <row r="8" spans="1:2" ht="12.75">
      <c r="A8" s="1">
        <f>A6*(1+A5)</f>
        <v>8917.744797894418</v>
      </c>
      <c r="B8" t="s">
        <v>7</v>
      </c>
    </row>
    <row r="9" spans="1:2" ht="12.75">
      <c r="A9" s="1">
        <f>A7*(1+A4)^(1/A2)</f>
        <v>9142.775389442908</v>
      </c>
      <c r="B9" t="s">
        <v>8</v>
      </c>
    </row>
    <row r="10" spans="1:2" ht="12.75">
      <c r="A10" s="1">
        <f>A6*(1+A5)^(0.5)</f>
        <v>8893.69025000952</v>
      </c>
      <c r="B10" t="s">
        <v>9</v>
      </c>
    </row>
    <row r="11" spans="1:2" ht="12.75">
      <c r="A11" s="1">
        <f>A7*(1+A4)^(0.5/A2)</f>
        <v>9118.816651290867</v>
      </c>
      <c r="B11" t="s">
        <v>10</v>
      </c>
    </row>
    <row r="12" spans="1:2" ht="12.75">
      <c r="A12" s="1">
        <v>5</v>
      </c>
      <c r="B12" t="s">
        <v>11</v>
      </c>
    </row>
    <row r="13" spans="1:2" ht="12.75">
      <c r="A13" s="1">
        <f>A6/(1+A5)^(A2*A12)</f>
        <v>6414.22437448552</v>
      </c>
      <c r="B13" t="s">
        <v>12</v>
      </c>
    </row>
    <row r="14" spans="1:2" ht="12.75">
      <c r="A14" s="1">
        <f>A7/(1+A4)^(A12)</f>
        <v>6638.208326609146</v>
      </c>
      <c r="B14" t="s">
        <v>13</v>
      </c>
    </row>
    <row r="15" spans="1:2" ht="12.75">
      <c r="A15" s="1">
        <f>A8/(1+A5)^(A2*A12)</f>
        <v>6448.968089847316</v>
      </c>
      <c r="B15" t="s">
        <v>14</v>
      </c>
    </row>
    <row r="16" spans="1:2" ht="12.75">
      <c r="A16" s="1">
        <f>A9/(1+A4)^(A12)</f>
        <v>6673.136549369789</v>
      </c>
      <c r="B16" t="s">
        <v>15</v>
      </c>
    </row>
    <row r="17" spans="1:2" ht="12.75">
      <c r="A17" s="1">
        <f>A10/(1+A5)^(A2*A12)</f>
        <v>6431.572771272822</v>
      </c>
      <c r="B17" t="s">
        <v>16</v>
      </c>
    </row>
    <row r="18" spans="1:2" ht="12.75">
      <c r="A18" s="1">
        <f>A11/(1+A4)^(A12)</f>
        <v>6655.64952552539</v>
      </c>
      <c r="B18" t="s">
        <v>17</v>
      </c>
    </row>
    <row r="19" spans="1:2" ht="12.75">
      <c r="A19" s="1">
        <f>A6*(1+A5)^(A1*A2)</f>
        <v>226755.10746309248</v>
      </c>
      <c r="B19" t="s">
        <v>18</v>
      </c>
    </row>
    <row r="20" spans="1:2" ht="12.75">
      <c r="A20" s="1">
        <f>A7*(1+A4)^(A1)</f>
        <v>211972.39429932353</v>
      </c>
      <c r="B20" t="s">
        <v>19</v>
      </c>
    </row>
    <row r="21" spans="1:2" ht="12.75">
      <c r="A21" s="1">
        <f>A8*(1+A5)^(A1*A2)</f>
        <v>227983.36429518423</v>
      </c>
      <c r="B21" t="s">
        <v>20</v>
      </c>
    </row>
    <row r="22" spans="1:2" ht="12.75">
      <c r="A22" s="1">
        <f>A9*(1+A4)^(A1)</f>
        <v>213087.728233258</v>
      </c>
      <c r="B22" t="s">
        <v>21</v>
      </c>
    </row>
    <row r="23" spans="1:2" ht="12.75">
      <c r="A23" s="1">
        <f>A10*(1+A5)^(A1*A2)</f>
        <v>227368.40649164925</v>
      </c>
      <c r="B23" t="s">
        <v>22</v>
      </c>
    </row>
    <row r="24" spans="1:2" ht="12.75">
      <c r="A24" s="1">
        <f>A11*(1+A4)^(A1)</f>
        <v>212529.3296216013</v>
      </c>
      <c r="B24" t="s">
        <v>23</v>
      </c>
    </row>
    <row r="25" spans="1:2" ht="12.75">
      <c r="A25" s="1">
        <f aca="true" t="shared" si="0" ref="A25:A30">A19</f>
        <v>226755.10746309248</v>
      </c>
      <c r="B25" t="s">
        <v>24</v>
      </c>
    </row>
    <row r="26" spans="1:2" ht="12.75">
      <c r="A26" s="1">
        <f t="shared" si="0"/>
        <v>211972.39429932353</v>
      </c>
      <c r="B26" t="s">
        <v>25</v>
      </c>
    </row>
    <row r="27" spans="1:2" ht="12.75">
      <c r="A27" s="1">
        <f t="shared" si="0"/>
        <v>227983.36429518423</v>
      </c>
      <c r="B27" t="s">
        <v>26</v>
      </c>
    </row>
    <row r="28" spans="1:2" ht="12.75">
      <c r="A28" s="1">
        <f t="shared" si="0"/>
        <v>213087.728233258</v>
      </c>
      <c r="B28" t="s">
        <v>27</v>
      </c>
    </row>
    <row r="29" spans="1:2" ht="12.75">
      <c r="A29" s="1">
        <f t="shared" si="0"/>
        <v>227368.40649164925</v>
      </c>
      <c r="B29" t="s">
        <v>28</v>
      </c>
    </row>
    <row r="30" spans="1:2" ht="12.75">
      <c r="A30" s="1">
        <f t="shared" si="0"/>
        <v>212529.3296216013</v>
      </c>
      <c r="B30" t="s">
        <v>29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&amp;C&amp;"Arial,Fett"&amp;12Barwert und Endwert von nachschüssigen, vorschüssigen, mittelschüssigen und aufgeschobenen Renten, die annuitätisch gezahlt werden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Barwert und Endwert von nachschüssigen, vorschüssigen, mittelschüssigen und aufgeschobenen Renten, die annuitätisch gezahlt werden</dc:title>
  <dc:subject/>
  <dc:creator>Prof. Dr. Klaus Gach</dc:creator>
  <cp:keywords>Barwert, Endwert, Rente, Annuität, vorschüssig, nachschüssig, mittelschüssig, aufgeschoben</cp:keywords>
  <dc:description/>
  <cp:lastModifiedBy>Prof. Dr. Klaus Gach</cp:lastModifiedBy>
  <dcterms:created xsi:type="dcterms:W3CDTF">2013-06-20T14:37:22Z</dcterms:created>
  <dcterms:modified xsi:type="dcterms:W3CDTF">2019-10-21T15:43:32Z</dcterms:modified>
  <cp:category>Wirtschaftlichkeitsrechnung</cp:category>
  <cp:version/>
  <cp:contentType/>
  <cp:contentStatus/>
</cp:coreProperties>
</file>